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Амбулаторії'!$A$1:$O$83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N65" i="11"/>
  <c r="N75"/>
  <c r="M73"/>
  <c r="N73" s="1"/>
  <c r="N71"/>
  <c r="N69"/>
  <c r="I32"/>
  <c r="K30"/>
  <c r="K32" s="1"/>
  <c r="N59" l="1"/>
  <c r="N58"/>
  <c r="N57"/>
  <c r="N56"/>
  <c r="N55"/>
  <c r="N54"/>
  <c r="N53"/>
  <c r="N52"/>
  <c r="N51"/>
  <c r="N50"/>
  <c r="N66"/>
  <c r="N64"/>
  <c r="N63"/>
  <c r="N62"/>
  <c r="N61"/>
  <c r="N60"/>
  <c r="N49"/>
  <c r="N48"/>
  <c r="M46"/>
  <c r="N46" s="1"/>
  <c r="N42"/>
  <c r="K64" i="10"/>
  <c r="K68" s="1"/>
  <c r="I64"/>
  <c r="M67"/>
  <c r="M63"/>
  <c r="M61"/>
  <c r="M58"/>
  <c r="M52"/>
  <c r="M54"/>
  <c r="M56"/>
  <c r="M44"/>
  <c r="K75"/>
  <c r="I75"/>
  <c r="M74"/>
  <c r="M75" s="1"/>
  <c r="M50"/>
  <c r="M48"/>
  <c r="M46"/>
  <c r="M141" i="9"/>
  <c r="K56"/>
  <c r="J231"/>
  <c r="L231"/>
  <c r="M231"/>
  <c r="J232"/>
  <c r="J230" s="1"/>
  <c r="L232"/>
  <c r="L230"/>
  <c r="M232"/>
  <c r="I232"/>
  <c r="I231"/>
  <c r="J228"/>
  <c r="J227" s="1"/>
  <c r="L228"/>
  <c r="M228"/>
  <c r="M227" s="1"/>
  <c r="J229"/>
  <c r="L229"/>
  <c r="M229"/>
  <c r="I229"/>
  <c r="I228"/>
  <c r="I227"/>
  <c r="J225"/>
  <c r="L225"/>
  <c r="L224" s="1"/>
  <c r="M225"/>
  <c r="J226"/>
  <c r="L226"/>
  <c r="M226"/>
  <c r="I226"/>
  <c r="I225"/>
  <c r="I224" s="1"/>
  <c r="J222"/>
  <c r="L222"/>
  <c r="M222"/>
  <c r="I222"/>
  <c r="J223"/>
  <c r="L223"/>
  <c r="M223"/>
  <c r="I223"/>
  <c r="J220"/>
  <c r="J219" s="1"/>
  <c r="L220"/>
  <c r="M220"/>
  <c r="M219" s="1"/>
  <c r="J221"/>
  <c r="L221"/>
  <c r="M221"/>
  <c r="I221"/>
  <c r="I220"/>
  <c r="I219"/>
  <c r="I217"/>
  <c r="J217"/>
  <c r="L217"/>
  <c r="M217"/>
  <c r="J218"/>
  <c r="L218"/>
  <c r="L216" s="1"/>
  <c r="M218"/>
  <c r="I218"/>
  <c r="I216" s="1"/>
  <c r="J214"/>
  <c r="L214"/>
  <c r="M214"/>
  <c r="J215"/>
  <c r="J213" s="1"/>
  <c r="L215"/>
  <c r="M215"/>
  <c r="M213" s="1"/>
  <c r="I215"/>
  <c r="I214"/>
  <c r="I213" s="1"/>
  <c r="J211"/>
  <c r="L211"/>
  <c r="M211"/>
  <c r="J212"/>
  <c r="J210" s="1"/>
  <c r="L212"/>
  <c r="M212"/>
  <c r="M210" s="1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L203" s="1"/>
  <c r="M204"/>
  <c r="J205"/>
  <c r="L205"/>
  <c r="M205"/>
  <c r="I205"/>
  <c r="I204"/>
  <c r="I203" s="1"/>
  <c r="J201"/>
  <c r="L201"/>
  <c r="L200" s="1"/>
  <c r="M201"/>
  <c r="J202"/>
  <c r="L202"/>
  <c r="M202"/>
  <c r="I202"/>
  <c r="I201"/>
  <c r="I200" s="1"/>
  <c r="J198"/>
  <c r="L198"/>
  <c r="L197" s="1"/>
  <c r="M198"/>
  <c r="J199"/>
  <c r="L199"/>
  <c r="M199"/>
  <c r="I199"/>
  <c r="I198"/>
  <c r="I197" s="1"/>
  <c r="J196"/>
  <c r="L196"/>
  <c r="M196"/>
  <c r="J195"/>
  <c r="L195"/>
  <c r="M195"/>
  <c r="I195"/>
  <c r="I196"/>
  <c r="J194"/>
  <c r="L194"/>
  <c r="L192" s="1"/>
  <c r="M194"/>
  <c r="J193"/>
  <c r="L193"/>
  <c r="M193"/>
  <c r="I194"/>
  <c r="I193"/>
  <c r="I192" s="1"/>
  <c r="J191"/>
  <c r="J190"/>
  <c r="L191"/>
  <c r="L190" s="1"/>
  <c r="M191"/>
  <c r="M190" s="1"/>
  <c r="I191"/>
  <c r="I190" s="1"/>
  <c r="J188"/>
  <c r="L188"/>
  <c r="M188"/>
  <c r="M187" s="1"/>
  <c r="J189"/>
  <c r="L189"/>
  <c r="M189"/>
  <c r="I189"/>
  <c r="I187" s="1"/>
  <c r="I188"/>
  <c r="J186"/>
  <c r="L186"/>
  <c r="M186"/>
  <c r="L185"/>
  <c r="M185"/>
  <c r="J185"/>
  <c r="I186"/>
  <c r="I185"/>
  <c r="I184"/>
  <c r="M230"/>
  <c r="I68" i="10"/>
  <c r="L227" i="9"/>
  <c r="J224"/>
  <c r="M224"/>
  <c r="L219"/>
  <c r="J216"/>
  <c r="M216"/>
  <c r="L213"/>
  <c r="L210"/>
  <c r="J203"/>
  <c r="M203"/>
  <c r="J200"/>
  <c r="M200"/>
  <c r="J197"/>
  <c r="M197"/>
  <c r="J192"/>
  <c r="M192"/>
  <c r="L187"/>
  <c r="J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 s="1"/>
  <c r="J154" s="1"/>
  <c r="L154" s="1"/>
  <c r="M154" s="1"/>
  <c r="M118"/>
  <c r="M107"/>
  <c r="M93"/>
  <c r="M97"/>
  <c r="M87"/>
  <c r="J153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/>
  <c r="E26" s="1"/>
  <c r="M55"/>
  <c r="M56"/>
  <c r="M50"/>
  <c r="M51"/>
  <c r="M57" s="1"/>
  <c r="F25" s="1"/>
  <c r="M54"/>
  <c r="M53"/>
  <c r="M49"/>
  <c r="M52"/>
  <c r="I57"/>
  <c r="K64"/>
  <c r="I64"/>
  <c r="M63"/>
  <c r="M64" s="1"/>
  <c r="K47"/>
  <c r="I47"/>
  <c r="K46"/>
  <c r="I46"/>
  <c r="K45"/>
  <c r="I45"/>
  <c r="M71"/>
  <c r="M75" s="1"/>
  <c r="M68" i="10" l="1"/>
  <c r="M64"/>
  <c r="I230" i="9"/>
</calcChain>
</file>

<file path=xl/sharedStrings.xml><?xml version="1.0" encoding="utf-8"?>
<sst xmlns="http://schemas.openxmlformats.org/spreadsheetml/2006/main" count="1118" uniqueCount="529">
  <si>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</si>
  <si>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</si>
  <si>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</si>
  <si>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</si>
  <si>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</si>
  <si>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</si>
  <si>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</si>
  <si>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</si>
  <si>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</si>
  <si>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</si>
  <si>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</si>
  <si>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</si>
  <si>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</si>
  <si>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</si>
  <si>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</si>
  <si>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</si>
  <si>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</si>
  <si>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</si>
  <si>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</si>
  <si>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</si>
  <si>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</si>
  <si>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</si>
  <si>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</si>
  <si>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</si>
  <si>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</si>
  <si>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</si>
  <si>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</si>
  <si>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</si>
  <si>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</si>
  <si>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</si>
  <si>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</si>
  <si>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</si>
  <si>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</si>
  <si>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</si>
  <si>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</si>
  <si>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</si>
  <si>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</si>
  <si>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</si>
  <si>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</si>
  <si>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</si>
  <si>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</si>
  <si>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</si>
  <si>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</si>
  <si>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</si>
  <si>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</si>
  <si>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</si>
  <si>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</si>
  <si>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</si>
  <si>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</si>
  <si>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</si>
  <si>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</si>
  <si>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</si>
  <si>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</si>
  <si>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</si>
  <si>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</si>
  <si>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</si>
  <si>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</si>
  <si>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</si>
  <si>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</si>
  <si>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</si>
  <si>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</si>
  <si>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</si>
  <si>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</si>
  <si>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</si>
  <si>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</si>
  <si>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</si>
  <si>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</si>
  <si>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</si>
  <si>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</si>
  <si>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</si>
  <si>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</si>
  <si>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</si>
  <si>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</si>
  <si>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</si>
  <si>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</si>
  <si>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</si>
  <si>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</si>
  <si>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</si>
  <si>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</si>
  <si>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</si>
  <si>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</si>
  <si>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</si>
  <si>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</si>
  <si>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</si>
  <si>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</si>
  <si>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</si>
  <si>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</si>
  <si>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</si>
  <si>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</si>
  <si>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</si>
  <si>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</si>
  <si>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</si>
  <si>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</si>
  <si>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</si>
  <si>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</si>
  <si>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</si>
  <si>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</si>
  <si>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</si>
  <si>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</si>
  <si>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</si>
  <si>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</si>
  <si>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</si>
  <si>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</si>
  <si>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</si>
  <si>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</si>
  <si>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</si>
  <si>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</si>
  <si>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</si>
  <si>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</si>
  <si>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</si>
  <si>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</si>
  <si>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</si>
  <si>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</si>
  <si>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</si>
  <si>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</si>
  <si>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</si>
  <si>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</si>
  <si>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</si>
  <si>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</si>
  <si>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</si>
  <si>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</si>
  <si>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</si>
  <si>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</si>
  <si>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</si>
  <si>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</si>
  <si>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</si>
  <si>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</si>
  <si>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</si>
  <si>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</si>
  <si>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</si>
  <si>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</si>
  <si>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</si>
  <si>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</si>
  <si>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</si>
  <si>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</si>
  <si>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</si>
  <si>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</si>
  <si>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</si>
  <si>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</si>
  <si>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</si>
  <si>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</si>
  <si>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</si>
  <si>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</si>
  <si>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</si>
  <si>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</si>
  <si>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</si>
  <si>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</si>
  <si>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</si>
  <si>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</si>
  <si>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</si>
  <si>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</si>
  <si>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</si>
  <si>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</si>
  <si>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</si>
  <si>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</si>
  <si>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</si>
  <si>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</si>
  <si>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</si>
  <si>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</si>
  <si>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</si>
  <si>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</si>
  <si>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</si>
  <si>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</si>
  <si>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</si>
  <si>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</si>
  <si>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</si>
  <si>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</si>
  <si>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</si>
  <si>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</si>
  <si>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</si>
  <si>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</si>
  <si>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</si>
  <si>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</si>
  <si>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</si>
  <si>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</si>
  <si>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</si>
  <si>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</si>
  <si>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</si>
  <si>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</si>
  <si>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</si>
  <si>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</si>
  <si>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</si>
  <si>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</si>
  <si>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</si>
  <si>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</si>
  <si>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</si>
  <si>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</si>
  <si>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</si>
  <si>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</si>
  <si>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</si>
  <si>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</si>
  <si>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</si>
  <si>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</si>
  <si>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</si>
  <si>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</si>
  <si>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</si>
  <si>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</si>
  <si>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</si>
  <si>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</si>
  <si>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</si>
  <si>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</si>
  <si>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</si>
  <si>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</si>
  <si>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</si>
  <si>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</si>
  <si>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</si>
  <si>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</si>
  <si>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</si>
  <si>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</si>
  <si>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</si>
  <si>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</si>
  <si>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</si>
  <si>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</si>
  <si>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</si>
  <si>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</si>
  <si>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</si>
  <si>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</si>
  <si>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</si>
  <si>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</si>
  <si>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</si>
  <si>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</si>
  <si>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</si>
  <si>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</si>
  <si>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</si>
  <si>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</si>
  <si>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</si>
  <si>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</si>
  <si>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</si>
  <si>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</si>
  <si>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</si>
  <si>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</si>
  <si>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</si>
  <si>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</si>
  <si>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</si>
  <si>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</si>
  <si>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</si>
  <si>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</si>
  <si>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</si>
  <si>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</si>
  <si>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</si>
  <si>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</si>
  <si>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</si>
  <si>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</si>
  <si>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</si>
  <si>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</si>
  <si>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</si>
  <si>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</si>
  <si>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</si>
  <si>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</si>
  <si>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</si>
  <si>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</si>
  <si>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</si>
  <si>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</si>
  <si>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</si>
  <si>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</si>
  <si>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</si>
  <si>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</si>
  <si>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</si>
  <si>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</si>
  <si>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</si>
  <si>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</si>
  <si>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</si>
  <si>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</si>
  <si>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</si>
  <si>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</si>
  <si>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</si>
  <si>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</si>
  <si>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</si>
  <si>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</si>
  <si>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</si>
  <si>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</si>
  <si>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</si>
  <si>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</si>
  <si>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</si>
  <si>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</si>
  <si>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</si>
  <si>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</si>
  <si>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</si>
  <si>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</si>
  <si>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</si>
  <si>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</si>
  <si>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</si>
  <si>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</si>
  <si>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</si>
  <si>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</si>
  <si>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</si>
  <si>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</si>
  <si>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</si>
  <si>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</si>
  <si>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</si>
  <si>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</si>
  <si>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</si>
  <si>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</si>
  <si>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</si>
  <si>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</si>
  <si>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</si>
  <si>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</si>
  <si>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</si>
  <si>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</si>
  <si>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</si>
  <si>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</si>
  <si>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</si>
  <si>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</si>
  <si>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</si>
  <si>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</si>
  <si>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</si>
  <si>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</si>
  <si>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</si>
  <si>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</si>
  <si>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</si>
  <si>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</si>
  <si>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</si>
  <si>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</si>
  <si>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</si>
  <si>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</si>
  <si>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</si>
  <si>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</si>
  <si>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</si>
  <si>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</si>
  <si>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</si>
  <si>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</si>
  <si>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</si>
  <si>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</si>
  <si>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</si>
  <si>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</si>
  <si>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</si>
  <si>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</si>
  <si>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</si>
  <si>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</si>
  <si>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</si>
  <si>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</si>
  <si>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</si>
  <si>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</si>
  <si>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</si>
  <si>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</si>
  <si>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</si>
  <si>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</si>
  <si>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</si>
  <si>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</si>
  <si>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</si>
  <si>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</si>
  <si>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</si>
  <si>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</si>
  <si>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</si>
  <si>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</si>
  <si>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</si>
  <si>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</si>
  <si>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</si>
  <si>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</si>
  <si>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</si>
  <si>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</si>
  <si>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</si>
  <si>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</si>
  <si>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</si>
  <si>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</si>
  <si>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</si>
  <si>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</si>
  <si>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</si>
  <si>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</si>
  <si>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</si>
  <si>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</si>
  <si>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</si>
  <si>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</si>
  <si>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</si>
  <si>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</si>
  <si>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</si>
  <si>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</si>
  <si>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</si>
  <si>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</si>
  <si>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</si>
  <si>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</si>
  <si>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</si>
  <si>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</si>
  <si>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</si>
  <si>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</si>
  <si>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</si>
  <si>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</si>
  <si>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</si>
  <si>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</si>
  <si>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</si>
  <si>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</si>
  <si>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</si>
  <si>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</si>
  <si>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</si>
  <si>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</si>
  <si>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</si>
  <si>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</si>
  <si>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</si>
  <si>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</si>
  <si>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</si>
  <si>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</si>
  <si>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</si>
  <si>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</si>
  <si>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</si>
  <si>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</si>
  <si>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</si>
  <si>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</si>
  <si>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</si>
  <si>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</si>
  <si>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</si>
  <si>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</si>
  <si>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</si>
  <si>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</si>
  <si>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</si>
  <si>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</si>
  <si>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</si>
  <si>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</si>
  <si>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</si>
  <si>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</si>
  <si>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</si>
  <si>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</si>
  <si>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</si>
  <si>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</si>
  <si>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</si>
  <si>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</si>
  <si>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</si>
  <si>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</si>
  <si>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</si>
  <si>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</si>
  <si>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</si>
  <si>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</si>
  <si>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</si>
  <si>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</si>
  <si>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</si>
  <si>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</si>
  <si>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</si>
  <si>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</si>
  <si>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</si>
  <si>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</si>
  <si>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</si>
  <si>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</si>
  <si>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</si>
  <si>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</si>
  <si>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</si>
  <si>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</si>
  <si>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</si>
  <si>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</si>
  <si>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</si>
  <si>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</si>
  <si>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</si>
  <si>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</si>
  <si>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</si>
  <si>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</si>
  <si>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</si>
  <si>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</si>
  <si>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</si>
  <si>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</si>
  <si>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</si>
  <si>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</si>
  <si>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</si>
  <si>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</si>
  <si>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</si>
  <si>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</si>
  <si>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</si>
  <si>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</si>
  <si>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</si>
  <si>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</si>
  <si>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</si>
  <si>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</si>
  <si>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</si>
  <si>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</si>
  <si>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</si>
  <si>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</si>
  <si>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</si>
  <si>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</si>
  <si>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</si>
  <si>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</si>
  <si>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</si>
  <si>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</si>
  <si>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</si>
  <si>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</si>
  <si>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</si>
  <si>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</si>
  <si>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</si>
  <si>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</si>
  <si>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</si>
  <si>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</si>
  <si>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</si>
  <si>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</si>
  <si>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</si>
  <si>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</si>
  <si>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</si>
  <si>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</si>
  <si>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</si>
  <si>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</si>
  <si>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</si>
  <si>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</si>
  <si>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</si>
  <si>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</si>
  <si>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</si>
  <si>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</si>
  <si>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</si>
  <si>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</si>
  <si>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</si>
  <si>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</si>
  <si>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</si>
  <si>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</si>
  <si>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</si>
  <si>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</si>
  <si>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</si>
  <si>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</si>
  <si>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</si>
  <si>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</si>
  <si>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</si>
  <si>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</si>
  <si>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</si>
  <si>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</si>
  <si>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</si>
  <si>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</si>
  <si>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</si>
  <si>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</si>
  <si>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</si>
  <si>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</si>
  <si>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</si>
  <si>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</si>
  <si>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Забезпечення фінансування будівництва та капітального ремонту амбулаторій загальної практики сімейної медицини.</t>
  </si>
  <si>
    <t>Забезпечення капітального ремонту об’єктів системи охорони здоров’я</t>
  </si>
  <si>
    <t>Обсяг видатків на капітальний ремонт об’єктів</t>
  </si>
  <si>
    <t xml:space="preserve">Середні витрати на капітальний ремонт 1 об’єкту  </t>
  </si>
  <si>
    <t>Новобасанська сільська лікарська амбулаторія по вул.Шевченка, 34, в с.Нова Басань, Бобровицького району Чернігівської області-капітальний ремонт приміщення 1 з застосуванням енергозберігаючих технологій.</t>
  </si>
  <si>
    <t>4.19</t>
  </si>
  <si>
    <t>Амбулаторія загальної практики сімейної медицини (на 1-2 лікаря) по вул. Шевченка, в с. Халявин Чернігівського р-ну Чернігівської області - будівництво (в т.ч. оплата проектно-вишукувальних робіт та експертизи)</t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</si>
  <si>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Забезпечення капітального ремонту об’єктів системи охорони здоров’я</t>
    </r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</si>
  <si>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</si>
  <si>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r>
      <t>Рівень готовності об’єктів:</t>
    </r>
    <r>
      <rPr>
        <sz val="12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</si>
  <si>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r>
      <t>Рівень готовності об’єктів:</t>
    </r>
    <r>
      <rPr>
        <sz val="12"/>
        <rFont val="Times New Roman"/>
        <family val="1"/>
        <charset val="204"/>
      </rPr>
      <t xml:space="preserve"> Мринська сільська лікарська амбулаторія загальної практики сімейної медицини по вул.Малінка, 15 в с.Мрин Носівського району -капітальний ремонт приміщення із застосуванням енергозберігаючих технологій</t>
    </r>
  </si>
  <si>
    <t>Заступник начальника Управління</t>
  </si>
  <si>
    <t>________________ С.М.Майко</t>
  </si>
  <si>
    <t>Спільне розпорядження голів облдержадміністрації та облради "Про внесення змін до показників обласного бюджету на 2020 рік" від 13.02.2020 № 6                  Спільне розпорядження голів облдержадміністрації та облради "Про виділення коштів" від 28.02.2020 № 12                                                                                  Спільне розпорядження голів облдержадміністрації та облради "Про виділення коштів" від 19.03.2020 № 27                                                                               Спільне розпорядження голів облдержадміністрації та облради "Про виділення коштів" від 06.04.2020 № 35                                                                           Спільне розпорядження голів облдержадміністрації та облради "Про виділення коштів" від 15.04.2020 № 43                                                                                              Спільне розпорядження голів облдержадміністрації та облради "Про виділення коштів" від 17.04.2020 № 45 та від 18.05.2020 № 58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</si>
</sst>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7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/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64" t="s">
        <v>165</v>
      </c>
      <c r="J4" s="264"/>
      <c r="K4" s="264"/>
      <c r="L4" s="264"/>
      <c r="M4" s="264"/>
      <c r="N4" s="264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68" t="s">
        <v>51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3"/>
    </row>
    <row r="15" spans="1:15" ht="25.5">
      <c r="A15" s="268" t="s">
        <v>86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3"/>
    </row>
    <row r="16" spans="1:15" ht="8.25" hidden="1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65" t="s">
        <v>12</v>
      </c>
      <c r="C19" s="265"/>
      <c r="D19" s="266" t="s">
        <v>122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65" t="s">
        <v>12</v>
      </c>
      <c r="C21" s="265"/>
      <c r="D21" s="266" t="s">
        <v>123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65" t="s">
        <v>12</v>
      </c>
      <c r="C23" s="265"/>
      <c r="D23" s="89" t="s">
        <v>14</v>
      </c>
      <c r="E23" s="87"/>
      <c r="F23" s="267" t="s">
        <v>15</v>
      </c>
      <c r="G23" s="267"/>
      <c r="H23" s="267"/>
      <c r="I23" s="267"/>
      <c r="J23" s="267"/>
      <c r="K23" s="267"/>
      <c r="L23" s="267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69" t="s">
        <v>81</v>
      </c>
      <c r="C27" s="269"/>
      <c r="D27" s="269"/>
      <c r="E27" s="269"/>
      <c r="F27" s="269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85" t="s">
        <v>280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3"/>
      <c r="O28" s="3"/>
      <c r="P28" s="23"/>
    </row>
    <row r="29" spans="1:16" ht="19.5" hidden="1">
      <c r="A29" s="96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3"/>
    </row>
    <row r="33" spans="1:16" ht="3" customHeight="1">
      <c r="A33" s="96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98"/>
      <c r="P33" s="23"/>
    </row>
    <row r="34" spans="1:16" s="102" customFormat="1" ht="45.75" customHeight="1">
      <c r="A34" s="99" t="s">
        <v>20</v>
      </c>
      <c r="B34" s="271" t="s">
        <v>272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207" t="s">
        <v>48</v>
      </c>
      <c r="D37" s="207"/>
      <c r="E37" s="207"/>
      <c r="F37" s="207" t="s">
        <v>55</v>
      </c>
      <c r="G37" s="207"/>
      <c r="H37" s="207"/>
      <c r="I37" s="207"/>
      <c r="J37" s="207" t="s">
        <v>49</v>
      </c>
      <c r="K37" s="207"/>
      <c r="L37" s="207"/>
      <c r="M37" s="207"/>
      <c r="N37" s="101"/>
      <c r="O37" s="101"/>
      <c r="P37" s="101"/>
    </row>
    <row r="38" spans="1:16" s="102" customFormat="1" ht="64.5" customHeight="1">
      <c r="A38" s="103"/>
      <c r="B38" s="66">
        <v>1</v>
      </c>
      <c r="C38" s="224">
        <v>1517361</v>
      </c>
      <c r="D38" s="225"/>
      <c r="E38" s="226"/>
      <c r="F38" s="252" t="s">
        <v>124</v>
      </c>
      <c r="G38" s="253"/>
      <c r="H38" s="253"/>
      <c r="I38" s="254"/>
      <c r="J38" s="224" t="s">
        <v>125</v>
      </c>
      <c r="K38" s="225"/>
      <c r="L38" s="225"/>
      <c r="M38" s="226"/>
      <c r="N38" s="101"/>
      <c r="O38" s="101"/>
      <c r="P38" s="101"/>
    </row>
    <row r="39" spans="1:16" s="102" customFormat="1" ht="63" customHeight="1">
      <c r="A39" s="103"/>
      <c r="B39" s="66">
        <v>2</v>
      </c>
      <c r="C39" s="224">
        <v>1517363</v>
      </c>
      <c r="D39" s="225"/>
      <c r="E39" s="226"/>
      <c r="F39" s="252" t="s">
        <v>124</v>
      </c>
      <c r="G39" s="253"/>
      <c r="H39" s="253"/>
      <c r="I39" s="254"/>
      <c r="J39" s="207" t="s">
        <v>126</v>
      </c>
      <c r="K39" s="207"/>
      <c r="L39" s="207"/>
      <c r="M39" s="207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24">
        <v>1517367</v>
      </c>
      <c r="D40" s="225"/>
      <c r="E40" s="226"/>
      <c r="F40" s="252" t="s">
        <v>124</v>
      </c>
      <c r="G40" s="253"/>
      <c r="H40" s="253"/>
      <c r="I40" s="254"/>
      <c r="J40" s="224" t="s">
        <v>179</v>
      </c>
      <c r="K40" s="225"/>
      <c r="L40" s="225"/>
      <c r="M40" s="226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46" t="s">
        <v>56</v>
      </c>
      <c r="C42" s="246"/>
      <c r="D42" s="246"/>
      <c r="E42" s="246"/>
      <c r="F42" s="246"/>
      <c r="G42" s="246"/>
      <c r="H42" s="246"/>
      <c r="I42" s="246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207" t="s">
        <v>57</v>
      </c>
      <c r="F44" s="207"/>
      <c r="G44" s="207"/>
      <c r="H44" s="207"/>
      <c r="I44" s="207" t="s">
        <v>24</v>
      </c>
      <c r="J44" s="207"/>
      <c r="K44" s="207" t="s">
        <v>25</v>
      </c>
      <c r="L44" s="207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45" t="e">
        <f>#REF!</f>
        <v>#REF!</v>
      </c>
      <c r="J45" s="245"/>
      <c r="K45" s="245" t="e">
        <f>#REF!</f>
        <v>#REF!</v>
      </c>
      <c r="L45" s="245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45" t="e">
        <f>#REF!</f>
        <v>#REF!</v>
      </c>
      <c r="J46" s="245"/>
      <c r="K46" s="245" t="e">
        <f>#REF!</f>
        <v>#REF!</v>
      </c>
      <c r="L46" s="245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45" t="e">
        <f>#REF!</f>
        <v>#REF!</v>
      </c>
      <c r="J47" s="245"/>
      <c r="K47" s="245" t="e">
        <f>#REF!</f>
        <v>#REF!</v>
      </c>
      <c r="L47" s="245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63">
        <v>4</v>
      </c>
      <c r="F48" s="263"/>
      <c r="G48" s="263"/>
      <c r="H48" s="263"/>
      <c r="I48" s="263">
        <v>5</v>
      </c>
      <c r="J48" s="263"/>
      <c r="K48" s="263">
        <v>6</v>
      </c>
      <c r="L48" s="263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51" t="s">
        <v>128</v>
      </c>
      <c r="F49" s="251"/>
      <c r="G49" s="251"/>
      <c r="H49" s="251"/>
      <c r="I49" s="251">
        <v>0</v>
      </c>
      <c r="J49" s="251"/>
      <c r="K49" s="262">
        <v>6227.7510000000002</v>
      </c>
      <c r="L49" s="262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24" t="s">
        <v>180</v>
      </c>
      <c r="F50" s="225"/>
      <c r="G50" s="225"/>
      <c r="H50" s="226"/>
      <c r="I50" s="243">
        <v>0</v>
      </c>
      <c r="J50" s="244"/>
      <c r="K50" s="260">
        <v>2077.27</v>
      </c>
      <c r="L50" s="261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24" t="s">
        <v>183</v>
      </c>
      <c r="F51" s="225"/>
      <c r="G51" s="225"/>
      <c r="H51" s="226"/>
      <c r="I51" s="243">
        <v>0</v>
      </c>
      <c r="J51" s="244"/>
      <c r="K51" s="260">
        <v>3565.9580000000001</v>
      </c>
      <c r="L51" s="261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75" t="s">
        <v>127</v>
      </c>
      <c r="F52" s="275"/>
      <c r="G52" s="275"/>
      <c r="H52" s="275"/>
      <c r="I52" s="251">
        <v>0</v>
      </c>
      <c r="J52" s="251"/>
      <c r="K52" s="247">
        <v>3958.68858</v>
      </c>
      <c r="L52" s="247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48" t="s">
        <v>130</v>
      </c>
      <c r="F53" s="249"/>
      <c r="G53" s="249"/>
      <c r="H53" s="250"/>
      <c r="I53" s="243">
        <v>0</v>
      </c>
      <c r="J53" s="244"/>
      <c r="K53" s="260">
        <v>2060</v>
      </c>
      <c r="L53" s="261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48" t="s">
        <v>129</v>
      </c>
      <c r="F54" s="249"/>
      <c r="G54" s="249"/>
      <c r="H54" s="250"/>
      <c r="I54" s="243">
        <v>0</v>
      </c>
      <c r="J54" s="244"/>
      <c r="K54" s="283">
        <v>0.49835000000000002</v>
      </c>
      <c r="L54" s="284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48" t="s">
        <v>186</v>
      </c>
      <c r="F55" s="249"/>
      <c r="G55" s="249"/>
      <c r="H55" s="250"/>
      <c r="I55" s="243">
        <v>0</v>
      </c>
      <c r="J55" s="244"/>
      <c r="K55" s="260">
        <v>2547</v>
      </c>
      <c r="L55" s="261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48" t="s">
        <v>277</v>
      </c>
      <c r="F56" s="249"/>
      <c r="G56" s="249"/>
      <c r="H56" s="250"/>
      <c r="I56" s="243">
        <v>0</v>
      </c>
      <c r="J56" s="244"/>
      <c r="K56" s="260">
        <f>83306.25+7193.95-10722.27</f>
        <v>79777.929999999993</v>
      </c>
      <c r="L56" s="261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56" t="s">
        <v>72</v>
      </c>
      <c r="F57" s="257"/>
      <c r="G57" s="257"/>
      <c r="H57" s="258"/>
      <c r="I57" s="259">
        <f>SUM(I49:J52)</f>
        <v>0</v>
      </c>
      <c r="J57" s="259"/>
      <c r="K57" s="242">
        <f>SUM(K49:L56)</f>
        <v>100215.09593</v>
      </c>
      <c r="L57" s="242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46" t="s">
        <v>85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55" t="s">
        <v>58</v>
      </c>
      <c r="C61" s="255"/>
      <c r="D61" s="255"/>
      <c r="E61" s="255"/>
      <c r="F61" s="255"/>
      <c r="G61" s="206" t="s">
        <v>48</v>
      </c>
      <c r="H61" s="206"/>
      <c r="I61" s="206" t="s">
        <v>59</v>
      </c>
      <c r="J61" s="206"/>
      <c r="K61" s="206" t="s">
        <v>60</v>
      </c>
      <c r="L61" s="206"/>
      <c r="M61" s="116" t="s">
        <v>26</v>
      </c>
      <c r="N61" s="23"/>
      <c r="O61" s="23"/>
      <c r="P61" s="23"/>
    </row>
    <row r="62" spans="1:16" ht="17.25" customHeight="1">
      <c r="A62" s="23"/>
      <c r="B62" s="207">
        <v>1</v>
      </c>
      <c r="C62" s="207"/>
      <c r="D62" s="207"/>
      <c r="E62" s="207"/>
      <c r="F62" s="207"/>
      <c r="G62" s="228">
        <v>2</v>
      </c>
      <c r="H62" s="228"/>
      <c r="I62" s="228">
        <v>3</v>
      </c>
      <c r="J62" s="228"/>
      <c r="K62" s="228">
        <v>4</v>
      </c>
      <c r="L62" s="228"/>
      <c r="M62" s="117">
        <v>5</v>
      </c>
      <c r="N62" s="23"/>
      <c r="O62" s="23"/>
      <c r="P62" s="23"/>
    </row>
    <row r="63" spans="1:16" ht="17.25" customHeight="1">
      <c r="A63" s="23"/>
      <c r="B63" s="237"/>
      <c r="C63" s="237"/>
      <c r="D63" s="237"/>
      <c r="E63" s="237"/>
      <c r="F63" s="237"/>
      <c r="G63" s="238"/>
      <c r="H63" s="238"/>
      <c r="I63" s="238"/>
      <c r="J63" s="238"/>
      <c r="K63" s="230"/>
      <c r="L63" s="230"/>
      <c r="M63" s="118">
        <f>I63+K63</f>
        <v>0</v>
      </c>
      <c r="N63" s="23"/>
      <c r="O63" s="23"/>
      <c r="P63" s="23"/>
    </row>
    <row r="64" spans="1:16" ht="18.75">
      <c r="A64" s="23"/>
      <c r="B64" s="279" t="s">
        <v>83</v>
      </c>
      <c r="C64" s="280"/>
      <c r="D64" s="280"/>
      <c r="E64" s="280"/>
      <c r="F64" s="281"/>
      <c r="G64" s="282"/>
      <c r="H64" s="278"/>
      <c r="I64" s="277">
        <f>I63</f>
        <v>0</v>
      </c>
      <c r="J64" s="278"/>
      <c r="K64" s="277">
        <f>K63</f>
        <v>0</v>
      </c>
      <c r="L64" s="278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207" t="s">
        <v>61</v>
      </c>
      <c r="E67" s="207"/>
      <c r="F67" s="207"/>
      <c r="G67" s="207"/>
      <c r="H67" s="66" t="s">
        <v>30</v>
      </c>
      <c r="I67" s="207" t="s">
        <v>31</v>
      </c>
      <c r="J67" s="207"/>
      <c r="K67" s="207"/>
      <c r="L67" s="207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206">
        <v>3</v>
      </c>
      <c r="E68" s="206"/>
      <c r="F68" s="206"/>
      <c r="G68" s="206"/>
      <c r="H68" s="11">
        <v>4</v>
      </c>
      <c r="I68" s="239">
        <v>5</v>
      </c>
      <c r="J68" s="239"/>
      <c r="K68" s="239"/>
      <c r="L68" s="239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56" t="s">
        <v>131</v>
      </c>
      <c r="E69" s="257"/>
      <c r="F69" s="257"/>
      <c r="G69" s="258"/>
      <c r="H69" s="11"/>
      <c r="I69" s="211"/>
      <c r="J69" s="212"/>
      <c r="K69" s="212"/>
      <c r="L69" s="213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72" t="s">
        <v>34</v>
      </c>
      <c r="E70" s="273"/>
      <c r="F70" s="273"/>
      <c r="G70" s="274"/>
      <c r="H70" s="11"/>
      <c r="I70" s="211"/>
      <c r="J70" s="212"/>
      <c r="K70" s="212"/>
      <c r="L70" s="213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72" t="s">
        <v>273</v>
      </c>
      <c r="E71" s="273"/>
      <c r="F71" s="273"/>
      <c r="G71" s="274"/>
      <c r="H71" s="11" t="s">
        <v>18</v>
      </c>
      <c r="I71" s="211" t="s">
        <v>132</v>
      </c>
      <c r="J71" s="212"/>
      <c r="K71" s="212"/>
      <c r="L71" s="213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72" t="s">
        <v>37</v>
      </c>
      <c r="E72" s="273"/>
      <c r="F72" s="273"/>
      <c r="G72" s="274"/>
      <c r="H72" s="11"/>
      <c r="I72" s="211"/>
      <c r="J72" s="212"/>
      <c r="K72" s="212"/>
      <c r="L72" s="213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72" t="s">
        <v>133</v>
      </c>
      <c r="E73" s="273"/>
      <c r="F73" s="273"/>
      <c r="G73" s="274"/>
      <c r="H73" s="11" t="s">
        <v>35</v>
      </c>
      <c r="I73" s="211" t="s">
        <v>79</v>
      </c>
      <c r="J73" s="212"/>
      <c r="K73" s="212"/>
      <c r="L73" s="213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40" t="s">
        <v>39</v>
      </c>
      <c r="E74" s="240"/>
      <c r="F74" s="240"/>
      <c r="G74" s="240"/>
      <c r="H74" s="11"/>
      <c r="I74" s="239"/>
      <c r="J74" s="239"/>
      <c r="K74" s="239"/>
      <c r="L74" s="239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214" t="s">
        <v>89</v>
      </c>
      <c r="E75" s="215"/>
      <c r="F75" s="215"/>
      <c r="G75" s="216"/>
      <c r="H75" s="27" t="s">
        <v>18</v>
      </c>
      <c r="I75" s="224" t="s">
        <v>103</v>
      </c>
      <c r="J75" s="225"/>
      <c r="K75" s="225"/>
      <c r="L75" s="226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204" t="s">
        <v>41</v>
      </c>
      <c r="E76" s="204"/>
      <c r="F76" s="204"/>
      <c r="G76" s="204"/>
      <c r="H76" s="27"/>
      <c r="I76" s="230"/>
      <c r="J76" s="230"/>
      <c r="K76" s="230"/>
      <c r="L76" s="230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214" t="s">
        <v>187</v>
      </c>
      <c r="E77" s="215"/>
      <c r="F77" s="215"/>
      <c r="G77" s="216"/>
      <c r="H77" s="69" t="s">
        <v>42</v>
      </c>
      <c r="I77" s="208" t="s">
        <v>50</v>
      </c>
      <c r="J77" s="209"/>
      <c r="K77" s="209"/>
      <c r="L77" s="210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214" t="s">
        <v>189</v>
      </c>
      <c r="E78" s="215"/>
      <c r="F78" s="215"/>
      <c r="G78" s="216"/>
      <c r="H78" s="69" t="s">
        <v>42</v>
      </c>
      <c r="I78" s="208" t="s">
        <v>50</v>
      </c>
      <c r="J78" s="209"/>
      <c r="K78" s="209"/>
      <c r="L78" s="210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214" t="s">
        <v>191</v>
      </c>
      <c r="E79" s="215"/>
      <c r="F79" s="215"/>
      <c r="G79" s="216"/>
      <c r="H79" s="69" t="s">
        <v>42</v>
      </c>
      <c r="I79" s="208" t="s">
        <v>50</v>
      </c>
      <c r="J79" s="209"/>
      <c r="K79" s="209"/>
      <c r="L79" s="210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214" t="s">
        <v>193</v>
      </c>
      <c r="E80" s="215"/>
      <c r="F80" s="215"/>
      <c r="G80" s="216"/>
      <c r="H80" s="69" t="s">
        <v>42</v>
      </c>
      <c r="I80" s="208" t="s">
        <v>50</v>
      </c>
      <c r="J80" s="209"/>
      <c r="K80" s="209"/>
      <c r="L80" s="210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27" t="s">
        <v>134</v>
      </c>
      <c r="E81" s="227"/>
      <c r="F81" s="227"/>
      <c r="G81" s="227"/>
      <c r="H81" s="63"/>
      <c r="I81" s="206"/>
      <c r="J81" s="206"/>
      <c r="K81" s="206"/>
      <c r="L81" s="206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217" t="s">
        <v>34</v>
      </c>
      <c r="E82" s="217"/>
      <c r="F82" s="217"/>
      <c r="G82" s="217"/>
      <c r="H82" s="67"/>
      <c r="I82" s="229"/>
      <c r="J82" s="229"/>
      <c r="K82" s="229"/>
      <c r="L82" s="229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214" t="s">
        <v>274</v>
      </c>
      <c r="E83" s="215"/>
      <c r="F83" s="215"/>
      <c r="G83" s="216"/>
      <c r="H83" s="63" t="s">
        <v>18</v>
      </c>
      <c r="I83" s="211" t="s">
        <v>132</v>
      </c>
      <c r="J83" s="212"/>
      <c r="K83" s="212"/>
      <c r="L83" s="213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204" t="s">
        <v>37</v>
      </c>
      <c r="E84" s="204"/>
      <c r="F84" s="204"/>
      <c r="G84" s="204"/>
      <c r="H84" s="63"/>
      <c r="I84" s="206"/>
      <c r="J84" s="206"/>
      <c r="K84" s="206"/>
      <c r="L84" s="206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21" t="s">
        <v>133</v>
      </c>
      <c r="E85" s="222"/>
      <c r="F85" s="222"/>
      <c r="G85" s="223"/>
      <c r="H85" s="63" t="s">
        <v>35</v>
      </c>
      <c r="I85" s="211" t="s">
        <v>79</v>
      </c>
      <c r="J85" s="212"/>
      <c r="K85" s="212"/>
      <c r="L85" s="213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217" t="s">
        <v>39</v>
      </c>
      <c r="E86" s="217"/>
      <c r="F86" s="217"/>
      <c r="G86" s="217"/>
      <c r="H86" s="67"/>
      <c r="I86" s="206"/>
      <c r="J86" s="206"/>
      <c r="K86" s="206"/>
      <c r="L86" s="206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214" t="s">
        <v>135</v>
      </c>
      <c r="E87" s="215"/>
      <c r="F87" s="215"/>
      <c r="G87" s="216"/>
      <c r="H87" s="63" t="s">
        <v>18</v>
      </c>
      <c r="I87" s="224" t="s">
        <v>99</v>
      </c>
      <c r="J87" s="225"/>
      <c r="K87" s="225"/>
      <c r="L87" s="226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204" t="s">
        <v>41</v>
      </c>
      <c r="E88" s="204"/>
      <c r="F88" s="204"/>
      <c r="G88" s="204"/>
      <c r="H88" s="67"/>
      <c r="I88" s="206"/>
      <c r="J88" s="206"/>
      <c r="K88" s="206"/>
      <c r="L88" s="206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218" t="s">
        <v>136</v>
      </c>
      <c r="E89" s="219"/>
      <c r="F89" s="219"/>
      <c r="G89" s="220"/>
      <c r="H89" s="69" t="s">
        <v>42</v>
      </c>
      <c r="I89" s="208" t="s">
        <v>50</v>
      </c>
      <c r="J89" s="209"/>
      <c r="K89" s="209"/>
      <c r="L89" s="210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218" t="s">
        <v>195</v>
      </c>
      <c r="E90" s="219"/>
      <c r="F90" s="219"/>
      <c r="G90" s="220"/>
      <c r="H90" s="69" t="s">
        <v>42</v>
      </c>
      <c r="I90" s="208" t="s">
        <v>50</v>
      </c>
      <c r="J90" s="209"/>
      <c r="K90" s="209"/>
      <c r="L90" s="210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27" t="s">
        <v>197</v>
      </c>
      <c r="E91" s="227"/>
      <c r="F91" s="227"/>
      <c r="G91" s="227"/>
      <c r="H91" s="64"/>
      <c r="I91" s="206"/>
      <c r="J91" s="206"/>
      <c r="K91" s="206"/>
      <c r="L91" s="206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217" t="s">
        <v>34</v>
      </c>
      <c r="E92" s="217"/>
      <c r="F92" s="217"/>
      <c r="G92" s="217"/>
      <c r="H92" s="63"/>
      <c r="I92" s="206"/>
      <c r="J92" s="206"/>
      <c r="K92" s="206"/>
      <c r="L92" s="206"/>
      <c r="M92" s="67"/>
      <c r="N92" s="24"/>
      <c r="O92" s="23"/>
      <c r="P92" s="23"/>
      <c r="T92" s="232"/>
      <c r="U92" s="232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218" t="s">
        <v>275</v>
      </c>
      <c r="E93" s="219"/>
      <c r="F93" s="219"/>
      <c r="G93" s="220"/>
      <c r="H93" s="27" t="s">
        <v>18</v>
      </c>
      <c r="I93" s="211" t="s">
        <v>132</v>
      </c>
      <c r="J93" s="212"/>
      <c r="K93" s="212"/>
      <c r="L93" s="213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217" t="s">
        <v>37</v>
      </c>
      <c r="E94" s="217"/>
      <c r="F94" s="217"/>
      <c r="G94" s="217"/>
      <c r="H94" s="63"/>
      <c r="I94" s="206"/>
      <c r="J94" s="206"/>
      <c r="K94" s="206"/>
      <c r="L94" s="206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21" t="s">
        <v>133</v>
      </c>
      <c r="E95" s="222"/>
      <c r="F95" s="222"/>
      <c r="G95" s="223"/>
      <c r="H95" s="63" t="s">
        <v>35</v>
      </c>
      <c r="I95" s="211" t="s">
        <v>79</v>
      </c>
      <c r="J95" s="212"/>
      <c r="K95" s="212"/>
      <c r="L95" s="213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217" t="s">
        <v>39</v>
      </c>
      <c r="E96" s="217"/>
      <c r="F96" s="217"/>
      <c r="G96" s="217"/>
      <c r="H96" s="27"/>
      <c r="I96" s="206"/>
      <c r="J96" s="206"/>
      <c r="K96" s="206"/>
      <c r="L96" s="206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214" t="s">
        <v>199</v>
      </c>
      <c r="E97" s="215"/>
      <c r="F97" s="215"/>
      <c r="G97" s="216"/>
      <c r="H97" s="63" t="s">
        <v>18</v>
      </c>
      <c r="I97" s="224" t="s">
        <v>200</v>
      </c>
      <c r="J97" s="225"/>
      <c r="K97" s="225"/>
      <c r="L97" s="226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204" t="s">
        <v>41</v>
      </c>
      <c r="E98" s="204"/>
      <c r="F98" s="204"/>
      <c r="G98" s="204"/>
      <c r="H98" s="27"/>
      <c r="I98" s="230"/>
      <c r="J98" s="230"/>
      <c r="K98" s="230"/>
      <c r="L98" s="230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86" t="s">
        <v>201</v>
      </c>
      <c r="E99" s="286"/>
      <c r="F99" s="286"/>
      <c r="G99" s="286"/>
      <c r="H99" s="69" t="s">
        <v>42</v>
      </c>
      <c r="I99" s="208" t="s">
        <v>50</v>
      </c>
      <c r="J99" s="209"/>
      <c r="K99" s="209"/>
      <c r="L99" s="210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218" t="s">
        <v>203</v>
      </c>
      <c r="E100" s="219"/>
      <c r="F100" s="219"/>
      <c r="G100" s="220"/>
      <c r="H100" s="69" t="s">
        <v>42</v>
      </c>
      <c r="I100" s="208" t="s">
        <v>50</v>
      </c>
      <c r="J100" s="209"/>
      <c r="K100" s="209"/>
      <c r="L100" s="210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27" t="s">
        <v>142</v>
      </c>
      <c r="E101" s="227"/>
      <c r="F101" s="227"/>
      <c r="G101" s="227"/>
      <c r="H101" s="63"/>
      <c r="I101" s="206"/>
      <c r="J101" s="206"/>
      <c r="K101" s="206"/>
      <c r="L101" s="206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34" t="s">
        <v>34</v>
      </c>
      <c r="E102" s="234"/>
      <c r="F102" s="234"/>
      <c r="G102" s="234"/>
      <c r="H102" s="67"/>
      <c r="I102" s="229"/>
      <c r="J102" s="229"/>
      <c r="K102" s="229"/>
      <c r="L102" s="229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214" t="s">
        <v>143</v>
      </c>
      <c r="E103" s="215"/>
      <c r="F103" s="215"/>
      <c r="G103" s="216"/>
      <c r="H103" s="63" t="s">
        <v>18</v>
      </c>
      <c r="I103" s="211" t="s">
        <v>132</v>
      </c>
      <c r="J103" s="212"/>
      <c r="K103" s="212"/>
      <c r="L103" s="213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233" t="s">
        <v>37</v>
      </c>
      <c r="E104" s="233"/>
      <c r="F104" s="233"/>
      <c r="G104" s="233"/>
      <c r="H104" s="63"/>
      <c r="I104" s="206"/>
      <c r="J104" s="206"/>
      <c r="K104" s="206"/>
      <c r="L104" s="206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214" t="s">
        <v>133</v>
      </c>
      <c r="E105" s="215"/>
      <c r="F105" s="215"/>
      <c r="G105" s="216"/>
      <c r="H105" s="63" t="s">
        <v>35</v>
      </c>
      <c r="I105" s="207" t="s">
        <v>79</v>
      </c>
      <c r="J105" s="207"/>
      <c r="K105" s="207"/>
      <c r="L105" s="207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34" t="s">
        <v>39</v>
      </c>
      <c r="E106" s="234"/>
      <c r="F106" s="234"/>
      <c r="G106" s="234"/>
      <c r="H106" s="67"/>
      <c r="I106" s="206"/>
      <c r="J106" s="206"/>
      <c r="K106" s="206"/>
      <c r="L106" s="206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214" t="s">
        <v>144</v>
      </c>
      <c r="E107" s="215"/>
      <c r="F107" s="215"/>
      <c r="G107" s="216"/>
      <c r="H107" s="63" t="s">
        <v>18</v>
      </c>
      <c r="I107" s="224" t="s">
        <v>112</v>
      </c>
      <c r="J107" s="225"/>
      <c r="K107" s="225"/>
      <c r="L107" s="226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233" t="s">
        <v>41</v>
      </c>
      <c r="E108" s="233"/>
      <c r="F108" s="233"/>
      <c r="G108" s="233"/>
      <c r="H108" s="67"/>
      <c r="I108" s="206"/>
      <c r="J108" s="206"/>
      <c r="K108" s="206"/>
      <c r="L108" s="206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214" t="s">
        <v>145</v>
      </c>
      <c r="E109" s="215"/>
      <c r="F109" s="215"/>
      <c r="G109" s="216"/>
      <c r="H109" s="69" t="s">
        <v>42</v>
      </c>
      <c r="I109" s="228" t="s">
        <v>50</v>
      </c>
      <c r="J109" s="228"/>
      <c r="K109" s="228"/>
      <c r="L109" s="228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214" t="s">
        <v>147</v>
      </c>
      <c r="E110" s="235"/>
      <c r="F110" s="235"/>
      <c r="G110" s="236"/>
      <c r="H110" s="69" t="s">
        <v>42</v>
      </c>
      <c r="I110" s="228" t="s">
        <v>50</v>
      </c>
      <c r="J110" s="228"/>
      <c r="K110" s="228"/>
      <c r="L110" s="228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214" t="s">
        <v>149</v>
      </c>
      <c r="E111" s="215"/>
      <c r="F111" s="215"/>
      <c r="G111" s="216"/>
      <c r="H111" s="69" t="s">
        <v>42</v>
      </c>
      <c r="I111" s="228" t="s">
        <v>50</v>
      </c>
      <c r="J111" s="228"/>
      <c r="K111" s="228"/>
      <c r="L111" s="228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27" t="s">
        <v>205</v>
      </c>
      <c r="E112" s="227"/>
      <c r="F112" s="227"/>
      <c r="G112" s="227"/>
      <c r="H112" s="63"/>
      <c r="I112" s="206"/>
      <c r="J112" s="206"/>
      <c r="K112" s="206"/>
      <c r="L112" s="206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217" t="s">
        <v>34</v>
      </c>
      <c r="E113" s="217"/>
      <c r="F113" s="217"/>
      <c r="G113" s="217"/>
      <c r="H113" s="67"/>
      <c r="I113" s="229"/>
      <c r="J113" s="229"/>
      <c r="K113" s="229"/>
      <c r="L113" s="229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214" t="s">
        <v>274</v>
      </c>
      <c r="E114" s="215"/>
      <c r="F114" s="215"/>
      <c r="G114" s="216"/>
      <c r="H114" s="63" t="s">
        <v>18</v>
      </c>
      <c r="I114" s="211" t="s">
        <v>132</v>
      </c>
      <c r="J114" s="212"/>
      <c r="K114" s="212"/>
      <c r="L114" s="213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204" t="s">
        <v>37</v>
      </c>
      <c r="E115" s="204"/>
      <c r="F115" s="204"/>
      <c r="G115" s="204"/>
      <c r="H115" s="63"/>
      <c r="I115" s="206"/>
      <c r="J115" s="206"/>
      <c r="K115" s="206"/>
      <c r="L115" s="206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21" t="s">
        <v>133</v>
      </c>
      <c r="E116" s="222"/>
      <c r="F116" s="222"/>
      <c r="G116" s="223"/>
      <c r="H116" s="63" t="s">
        <v>35</v>
      </c>
      <c r="I116" s="211" t="s">
        <v>79</v>
      </c>
      <c r="J116" s="212"/>
      <c r="K116" s="212"/>
      <c r="L116" s="213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217" t="s">
        <v>39</v>
      </c>
      <c r="E117" s="217"/>
      <c r="F117" s="217"/>
      <c r="G117" s="217"/>
      <c r="H117" s="67"/>
      <c r="I117" s="206"/>
      <c r="J117" s="206"/>
      <c r="K117" s="206"/>
      <c r="L117" s="206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214" t="s">
        <v>135</v>
      </c>
      <c r="E118" s="215"/>
      <c r="F118" s="215"/>
      <c r="G118" s="216"/>
      <c r="H118" s="63" t="s">
        <v>18</v>
      </c>
      <c r="I118" s="224" t="s">
        <v>212</v>
      </c>
      <c r="J118" s="225"/>
      <c r="K118" s="225"/>
      <c r="L118" s="226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204" t="s">
        <v>41</v>
      </c>
      <c r="E119" s="204"/>
      <c r="F119" s="204"/>
      <c r="G119" s="204"/>
      <c r="H119" s="67"/>
      <c r="I119" s="206"/>
      <c r="J119" s="206"/>
      <c r="K119" s="206"/>
      <c r="L119" s="206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21" t="s">
        <v>136</v>
      </c>
      <c r="E120" s="222"/>
      <c r="F120" s="222"/>
      <c r="G120" s="223"/>
      <c r="H120" s="69" t="s">
        <v>42</v>
      </c>
      <c r="I120" s="208" t="s">
        <v>50</v>
      </c>
      <c r="J120" s="209"/>
      <c r="K120" s="209"/>
      <c r="L120" s="210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27" t="s">
        <v>215</v>
      </c>
      <c r="E121" s="227"/>
      <c r="F121" s="227"/>
      <c r="G121" s="227"/>
      <c r="H121" s="64"/>
      <c r="I121" s="206"/>
      <c r="J121" s="206"/>
      <c r="K121" s="206"/>
      <c r="L121" s="206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217" t="s">
        <v>34</v>
      </c>
      <c r="E122" s="217"/>
      <c r="F122" s="217"/>
      <c r="G122" s="217"/>
      <c r="H122" s="63"/>
      <c r="I122" s="206"/>
      <c r="J122" s="206"/>
      <c r="K122" s="206"/>
      <c r="L122" s="206"/>
      <c r="M122" s="67"/>
      <c r="N122" s="24"/>
      <c r="O122" s="23"/>
      <c r="P122" s="23"/>
      <c r="T122" s="232"/>
      <c r="U122" s="232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218" t="s">
        <v>138</v>
      </c>
      <c r="E123" s="219"/>
      <c r="F123" s="219"/>
      <c r="G123" s="220"/>
      <c r="H123" s="27" t="s">
        <v>18</v>
      </c>
      <c r="I123" s="211" t="s">
        <v>132</v>
      </c>
      <c r="J123" s="212"/>
      <c r="K123" s="212"/>
      <c r="L123" s="213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217" t="s">
        <v>37</v>
      </c>
      <c r="E124" s="217"/>
      <c r="F124" s="217"/>
      <c r="G124" s="217"/>
      <c r="H124" s="63"/>
      <c r="I124" s="206"/>
      <c r="J124" s="206"/>
      <c r="K124" s="206"/>
      <c r="L124" s="206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214" t="s">
        <v>139</v>
      </c>
      <c r="E125" s="215"/>
      <c r="F125" s="215"/>
      <c r="G125" s="216"/>
      <c r="H125" s="66" t="s">
        <v>140</v>
      </c>
      <c r="I125" s="207" t="s">
        <v>79</v>
      </c>
      <c r="J125" s="207"/>
      <c r="K125" s="207"/>
      <c r="L125" s="207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217" t="s">
        <v>39</v>
      </c>
      <c r="E126" s="217"/>
      <c r="F126" s="217"/>
      <c r="G126" s="217"/>
      <c r="H126" s="27"/>
      <c r="I126" s="206"/>
      <c r="J126" s="206"/>
      <c r="K126" s="206"/>
      <c r="L126" s="206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214" t="s">
        <v>141</v>
      </c>
      <c r="E127" s="215"/>
      <c r="F127" s="215"/>
      <c r="G127" s="216"/>
      <c r="H127" s="66" t="s">
        <v>18</v>
      </c>
      <c r="I127" s="207" t="s">
        <v>222</v>
      </c>
      <c r="J127" s="207"/>
      <c r="K127" s="207"/>
      <c r="L127" s="207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204" t="s">
        <v>41</v>
      </c>
      <c r="E128" s="204"/>
      <c r="F128" s="204"/>
      <c r="G128" s="204"/>
      <c r="H128" s="27"/>
      <c r="I128" s="230"/>
      <c r="J128" s="230"/>
      <c r="K128" s="230"/>
      <c r="L128" s="230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31" t="s">
        <v>225</v>
      </c>
      <c r="E129" s="231"/>
      <c r="F129" s="231"/>
      <c r="G129" s="231"/>
      <c r="H129" s="69" t="s">
        <v>42</v>
      </c>
      <c r="I129" s="228" t="s">
        <v>50</v>
      </c>
      <c r="J129" s="228"/>
      <c r="K129" s="228"/>
      <c r="L129" s="228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27" t="s">
        <v>247</v>
      </c>
      <c r="E130" s="227"/>
      <c r="F130" s="227"/>
      <c r="G130" s="227"/>
      <c r="H130" s="63"/>
      <c r="I130" s="206"/>
      <c r="J130" s="206"/>
      <c r="K130" s="206"/>
      <c r="L130" s="206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217" t="s">
        <v>34</v>
      </c>
      <c r="E131" s="217"/>
      <c r="F131" s="217"/>
      <c r="G131" s="217"/>
      <c r="H131" s="67"/>
      <c r="I131" s="229"/>
      <c r="J131" s="229"/>
      <c r="K131" s="229"/>
      <c r="L131" s="229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214" t="s">
        <v>248</v>
      </c>
      <c r="E132" s="215"/>
      <c r="F132" s="215"/>
      <c r="G132" s="216"/>
      <c r="H132" s="63" t="s">
        <v>18</v>
      </c>
      <c r="I132" s="211" t="s">
        <v>132</v>
      </c>
      <c r="J132" s="212"/>
      <c r="K132" s="212"/>
      <c r="L132" s="213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204" t="s">
        <v>37</v>
      </c>
      <c r="E133" s="204"/>
      <c r="F133" s="204"/>
      <c r="G133" s="204"/>
      <c r="H133" s="63"/>
      <c r="I133" s="206"/>
      <c r="J133" s="206"/>
      <c r="K133" s="206"/>
      <c r="L133" s="206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21" t="s">
        <v>249</v>
      </c>
      <c r="E134" s="222"/>
      <c r="F134" s="222"/>
      <c r="G134" s="223"/>
      <c r="H134" s="63" t="s">
        <v>35</v>
      </c>
      <c r="I134" s="211" t="s">
        <v>79</v>
      </c>
      <c r="J134" s="212"/>
      <c r="K134" s="212"/>
      <c r="L134" s="213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217" t="s">
        <v>39</v>
      </c>
      <c r="E135" s="217"/>
      <c r="F135" s="217"/>
      <c r="G135" s="217"/>
      <c r="H135" s="67"/>
      <c r="I135" s="206"/>
      <c r="J135" s="206"/>
      <c r="K135" s="206"/>
      <c r="L135" s="206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214" t="s">
        <v>250</v>
      </c>
      <c r="E136" s="215"/>
      <c r="F136" s="215"/>
      <c r="G136" s="216"/>
      <c r="H136" s="63" t="s">
        <v>18</v>
      </c>
      <c r="I136" s="224" t="s">
        <v>259</v>
      </c>
      <c r="J136" s="225"/>
      <c r="K136" s="225"/>
      <c r="L136" s="226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204" t="s">
        <v>41</v>
      </c>
      <c r="E137" s="204"/>
      <c r="F137" s="204"/>
      <c r="G137" s="204"/>
      <c r="H137" s="67"/>
      <c r="I137" s="206"/>
      <c r="J137" s="206"/>
      <c r="K137" s="206"/>
      <c r="L137" s="206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21" t="s">
        <v>260</v>
      </c>
      <c r="E138" s="222"/>
      <c r="F138" s="222"/>
      <c r="G138" s="223"/>
      <c r="H138" s="69" t="s">
        <v>42</v>
      </c>
      <c r="I138" s="208" t="s">
        <v>50</v>
      </c>
      <c r="J138" s="209"/>
      <c r="K138" s="209"/>
      <c r="L138" s="210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27" t="s">
        <v>278</v>
      </c>
      <c r="E139" s="227"/>
      <c r="F139" s="227"/>
      <c r="G139" s="227"/>
      <c r="H139" s="64"/>
      <c r="I139" s="206"/>
      <c r="J139" s="206"/>
      <c r="K139" s="206"/>
      <c r="L139" s="206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217" t="s">
        <v>34</v>
      </c>
      <c r="E140" s="217"/>
      <c r="F140" s="217"/>
      <c r="G140" s="217"/>
      <c r="H140" s="63"/>
      <c r="I140" s="206"/>
      <c r="J140" s="206"/>
      <c r="K140" s="206"/>
      <c r="L140" s="206"/>
      <c r="M140" s="67"/>
      <c r="N140" s="24"/>
      <c r="O140" s="23"/>
      <c r="P140" s="23"/>
      <c r="T140" s="232"/>
      <c r="U140" s="232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218" t="s">
        <v>274</v>
      </c>
      <c r="E141" s="219"/>
      <c r="F141" s="219"/>
      <c r="G141" s="220"/>
      <c r="H141" s="27" t="s">
        <v>18</v>
      </c>
      <c r="I141" s="211" t="s">
        <v>132</v>
      </c>
      <c r="J141" s="212"/>
      <c r="K141" s="212"/>
      <c r="L141" s="213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217" t="s">
        <v>37</v>
      </c>
      <c r="E142" s="217"/>
      <c r="F142" s="217"/>
      <c r="G142" s="217"/>
      <c r="H142" s="63"/>
      <c r="I142" s="206"/>
      <c r="J142" s="206"/>
      <c r="K142" s="206"/>
      <c r="L142" s="206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214" t="s">
        <v>133</v>
      </c>
      <c r="E143" s="215"/>
      <c r="F143" s="215"/>
      <c r="G143" s="216"/>
      <c r="H143" s="66" t="s">
        <v>35</v>
      </c>
      <c r="I143" s="207" t="s">
        <v>79</v>
      </c>
      <c r="J143" s="207"/>
      <c r="K143" s="207"/>
      <c r="L143" s="207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217" t="s">
        <v>39</v>
      </c>
      <c r="E144" s="217"/>
      <c r="F144" s="217"/>
      <c r="G144" s="217"/>
      <c r="H144" s="27"/>
      <c r="I144" s="206"/>
      <c r="J144" s="206"/>
      <c r="K144" s="206"/>
      <c r="L144" s="206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214" t="s">
        <v>135</v>
      </c>
      <c r="E145" s="215"/>
      <c r="F145" s="215"/>
      <c r="G145" s="216"/>
      <c r="H145" s="66" t="s">
        <v>18</v>
      </c>
      <c r="I145" s="207" t="s">
        <v>262</v>
      </c>
      <c r="J145" s="207"/>
      <c r="K145" s="207"/>
      <c r="L145" s="207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204" t="s">
        <v>41</v>
      </c>
      <c r="E146" s="204"/>
      <c r="F146" s="204"/>
      <c r="G146" s="204"/>
      <c r="H146" s="27"/>
      <c r="I146" s="230"/>
      <c r="J146" s="230"/>
      <c r="K146" s="230"/>
      <c r="L146" s="230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31" t="s">
        <v>263</v>
      </c>
      <c r="E147" s="231"/>
      <c r="F147" s="231"/>
      <c r="G147" s="231"/>
      <c r="H147" s="69" t="s">
        <v>42</v>
      </c>
      <c r="I147" s="228" t="s">
        <v>50</v>
      </c>
      <c r="J147" s="228"/>
      <c r="K147" s="228"/>
      <c r="L147" s="228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207" t="s">
        <v>64</v>
      </c>
      <c r="B150" s="207" t="s">
        <v>65</v>
      </c>
      <c r="C150" s="207"/>
      <c r="D150" s="207" t="s">
        <v>48</v>
      </c>
      <c r="E150" s="207" t="s">
        <v>66</v>
      </c>
      <c r="F150" s="207"/>
      <c r="G150" s="207"/>
      <c r="H150" s="207" t="s">
        <v>67</v>
      </c>
      <c r="I150" s="207"/>
      <c r="J150" s="207"/>
      <c r="K150" s="207" t="s">
        <v>68</v>
      </c>
      <c r="L150" s="207"/>
      <c r="M150" s="207"/>
      <c r="N150" s="207" t="s">
        <v>69</v>
      </c>
      <c r="O150" s="23"/>
      <c r="P150" s="52"/>
    </row>
    <row r="151" spans="1:16" ht="33" customHeight="1">
      <c r="A151" s="207"/>
      <c r="B151" s="207"/>
      <c r="C151" s="207"/>
      <c r="D151" s="207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207"/>
      <c r="O151" s="23"/>
      <c r="P151" s="52"/>
    </row>
    <row r="152" spans="1:16" ht="18.75">
      <c r="A152" s="63">
        <v>1</v>
      </c>
      <c r="B152" s="206">
        <v>2</v>
      </c>
      <c r="C152" s="206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00" t="s">
        <v>150</v>
      </c>
      <c r="C153" s="200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00" t="s">
        <v>71</v>
      </c>
      <c r="C154" s="200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203" t="s">
        <v>169</v>
      </c>
      <c r="C155" s="203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00" t="s">
        <v>71</v>
      </c>
      <c r="C156" s="200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203" t="s">
        <v>171</v>
      </c>
      <c r="C157" s="203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00" t="s">
        <v>71</v>
      </c>
      <c r="C158" s="200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201" t="s">
        <v>162</v>
      </c>
      <c r="C159" s="202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00" t="s">
        <v>71</v>
      </c>
      <c r="C160" s="200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198" t="s">
        <v>226</v>
      </c>
      <c r="C161" s="199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00" t="s">
        <v>71</v>
      </c>
      <c r="C162" s="200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203" t="s">
        <v>173</v>
      </c>
      <c r="C163" s="203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00" t="s">
        <v>71</v>
      </c>
      <c r="C164" s="200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201" t="s">
        <v>161</v>
      </c>
      <c r="C165" s="202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01" t="s">
        <v>71</v>
      </c>
      <c r="C166" s="202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203" t="s">
        <v>166</v>
      </c>
      <c r="C167" s="203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00" t="s">
        <v>71</v>
      </c>
      <c r="C168" s="200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200" t="s">
        <v>155</v>
      </c>
      <c r="C169" s="200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01" t="s">
        <v>71</v>
      </c>
      <c r="C170" s="202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201" t="s">
        <v>71</v>
      </c>
      <c r="C171" s="202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201" t="s">
        <v>157</v>
      </c>
      <c r="C172" s="202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01" t="s">
        <v>71</v>
      </c>
      <c r="C173" s="202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201" t="s">
        <v>71</v>
      </c>
      <c r="C174" s="202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201" t="s">
        <v>159</v>
      </c>
      <c r="C175" s="202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01" t="s">
        <v>71</v>
      </c>
      <c r="C176" s="202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201" t="s">
        <v>71</v>
      </c>
      <c r="C177" s="202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198" t="s">
        <v>226</v>
      </c>
      <c r="C178" s="199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00" t="s">
        <v>71</v>
      </c>
      <c r="C179" s="200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201" t="s">
        <v>71</v>
      </c>
      <c r="C180" s="202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200" t="s">
        <v>153</v>
      </c>
      <c r="C181" s="200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00" t="s">
        <v>71</v>
      </c>
      <c r="C182" s="200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200" t="s">
        <v>71</v>
      </c>
      <c r="C183" s="200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95" t="s">
        <v>229</v>
      </c>
      <c r="C184" s="196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93" t="s">
        <v>71</v>
      </c>
      <c r="C185" s="194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93" t="s">
        <v>71</v>
      </c>
      <c r="C186" s="194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95" t="s">
        <v>230</v>
      </c>
      <c r="C187" s="196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93" t="s">
        <v>71</v>
      </c>
      <c r="C188" s="194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93" t="s">
        <v>71</v>
      </c>
      <c r="C189" s="194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95" t="s">
        <v>231</v>
      </c>
      <c r="C190" s="196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93" t="s">
        <v>71</v>
      </c>
      <c r="C191" s="194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95" t="s">
        <v>232</v>
      </c>
      <c r="C192" s="196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93" t="s">
        <v>71</v>
      </c>
      <c r="C193" s="194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93" t="s">
        <v>71</v>
      </c>
      <c r="C194" s="194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95" t="s">
        <v>233</v>
      </c>
      <c r="C195" s="196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97" t="s">
        <v>71</v>
      </c>
      <c r="C196" s="197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95" t="s">
        <v>234</v>
      </c>
      <c r="C197" s="196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97" t="s">
        <v>71</v>
      </c>
      <c r="C198" s="197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97" t="s">
        <v>71</v>
      </c>
      <c r="C199" s="197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95" t="s">
        <v>235</v>
      </c>
      <c r="C200" s="196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97" t="s">
        <v>71</v>
      </c>
      <c r="C201" s="197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97" t="s">
        <v>71</v>
      </c>
      <c r="C202" s="197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95" t="s">
        <v>236</v>
      </c>
      <c r="C203" s="196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97" t="s">
        <v>71</v>
      </c>
      <c r="C204" s="197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97" t="s">
        <v>71</v>
      </c>
      <c r="C205" s="197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95" t="s">
        <v>237</v>
      </c>
      <c r="C206" s="196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93" t="s">
        <v>71</v>
      </c>
      <c r="C207" s="194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95" t="s">
        <v>238</v>
      </c>
      <c r="C208" s="196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93" t="s">
        <v>71</v>
      </c>
      <c r="C209" s="194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205" t="s">
        <v>239</v>
      </c>
      <c r="C210" s="205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93" t="s">
        <v>71</v>
      </c>
      <c r="C211" s="194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93" t="s">
        <v>71</v>
      </c>
      <c r="C212" s="194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205" t="s">
        <v>240</v>
      </c>
      <c r="C213" s="205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93" t="s">
        <v>71</v>
      </c>
      <c r="C214" s="194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93" t="s">
        <v>71</v>
      </c>
      <c r="C215" s="194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205" t="s">
        <v>241</v>
      </c>
      <c r="C216" s="205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93" t="s">
        <v>71</v>
      </c>
      <c r="C217" s="194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93" t="s">
        <v>71</v>
      </c>
      <c r="C218" s="194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205" t="s">
        <v>242</v>
      </c>
      <c r="C219" s="205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93" t="s">
        <v>71</v>
      </c>
      <c r="C220" s="194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93" t="s">
        <v>71</v>
      </c>
      <c r="C221" s="194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205" t="s">
        <v>243</v>
      </c>
      <c r="C222" s="205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93" t="s">
        <v>71</v>
      </c>
      <c r="C223" s="194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205" t="s">
        <v>244</v>
      </c>
      <c r="C224" s="205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93" t="s">
        <v>71</v>
      </c>
      <c r="C225" s="194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93" t="s">
        <v>71</v>
      </c>
      <c r="C226" s="194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205" t="s">
        <v>245</v>
      </c>
      <c r="C227" s="205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93" t="s">
        <v>71</v>
      </c>
      <c r="C228" s="194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93" t="s">
        <v>71</v>
      </c>
      <c r="C229" s="194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205" t="s">
        <v>246</v>
      </c>
      <c r="C230" s="205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93" t="s">
        <v>71</v>
      </c>
      <c r="C231" s="194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93" t="s">
        <v>71</v>
      </c>
      <c r="C232" s="194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287" t="s">
        <v>174</v>
      </c>
      <c r="B234" s="287"/>
      <c r="C234" s="287"/>
      <c r="D234" s="287"/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P234" s="52"/>
    </row>
    <row r="235" spans="1:16" ht="22.5" customHeight="1">
      <c r="A235" s="287" t="s">
        <v>175</v>
      </c>
      <c r="B235" s="287"/>
      <c r="C235" s="287"/>
      <c r="D235" s="287"/>
      <c r="E235" s="287"/>
      <c r="F235" s="287"/>
      <c r="G235" s="287"/>
      <c r="H235" s="287"/>
      <c r="I235" s="287"/>
      <c r="J235" s="287"/>
      <c r="K235" s="287"/>
      <c r="L235" s="287"/>
      <c r="M235" s="287"/>
      <c r="N235" s="287"/>
      <c r="P235" s="52"/>
    </row>
    <row r="236" spans="1:16" ht="22.5" customHeight="1">
      <c r="A236" s="287" t="s">
        <v>176</v>
      </c>
      <c r="B236" s="287"/>
      <c r="C236" s="287"/>
      <c r="D236" s="287"/>
      <c r="E236" s="287"/>
      <c r="F236" s="287"/>
      <c r="G236" s="287"/>
      <c r="H236" s="287"/>
      <c r="I236" s="287"/>
      <c r="J236" s="287"/>
      <c r="K236" s="287"/>
      <c r="L236" s="287"/>
      <c r="M236" s="287"/>
      <c r="N236" s="287"/>
      <c r="P236" s="52"/>
    </row>
    <row r="237" spans="1:16" ht="47.25" customHeight="1">
      <c r="A237" s="289" t="s">
        <v>177</v>
      </c>
      <c r="B237" s="289"/>
      <c r="C237" s="289"/>
      <c r="D237" s="289"/>
      <c r="E237" s="289"/>
      <c r="F237" s="289"/>
      <c r="G237" s="289"/>
      <c r="H237" s="289"/>
      <c r="I237" s="289"/>
      <c r="J237" s="289"/>
      <c r="K237" s="289"/>
      <c r="L237" s="289"/>
      <c r="M237" s="289"/>
      <c r="N237" s="289"/>
      <c r="P237" s="52"/>
    </row>
    <row r="238" spans="1:16" ht="38.25" customHeight="1">
      <c r="A238" s="287" t="s">
        <v>46</v>
      </c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P238" s="52"/>
    </row>
    <row r="239" spans="1:16" ht="63.75" customHeight="1">
      <c r="A239" s="288" t="s">
        <v>178</v>
      </c>
      <c r="B239" s="288"/>
      <c r="C239" s="288"/>
      <c r="D239" s="288"/>
      <c r="E239" s="288"/>
      <c r="F239" s="288"/>
      <c r="G239" s="288"/>
      <c r="H239" s="288"/>
      <c r="I239" s="288"/>
      <c r="J239" s="288"/>
      <c r="K239" s="288"/>
      <c r="L239" s="288"/>
      <c r="M239" s="288"/>
      <c r="N239" s="288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302" t="s">
        <v>165</v>
      </c>
      <c r="I3" s="302"/>
      <c r="J3" s="302"/>
      <c r="K3" s="302"/>
      <c r="L3" s="302"/>
      <c r="M3" s="302"/>
      <c r="N3" s="302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68" t="s">
        <v>51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3"/>
    </row>
    <row r="14" spans="1:15" ht="25.5">
      <c r="A14" s="268" t="s">
        <v>86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3"/>
    </row>
    <row r="15" spans="1:15" ht="8.25" hidden="1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65" t="s">
        <v>12</v>
      </c>
      <c r="C18" s="265"/>
      <c r="D18" s="266" t="s">
        <v>122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65" t="s">
        <v>12</v>
      </c>
      <c r="C20" s="265"/>
      <c r="D20" s="266" t="s">
        <v>123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65" t="s">
        <v>12</v>
      </c>
      <c r="C22" s="265"/>
      <c r="D22" s="89" t="s">
        <v>14</v>
      </c>
      <c r="E22" s="87"/>
      <c r="F22" s="267" t="s">
        <v>15</v>
      </c>
      <c r="G22" s="267"/>
      <c r="H22" s="267"/>
      <c r="I22" s="267"/>
      <c r="J22" s="267"/>
      <c r="K22" s="267"/>
      <c r="L22" s="267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69" t="s">
        <v>81</v>
      </c>
      <c r="C26" s="269"/>
      <c r="D26" s="269"/>
      <c r="E26" s="269"/>
      <c r="F26" s="269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85" t="s">
        <v>284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3"/>
      <c r="O27" s="3"/>
      <c r="P27" s="23"/>
    </row>
    <row r="28" spans="1:16" ht="19.5" hidden="1">
      <c r="A28" s="96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3"/>
    </row>
    <row r="32" spans="1:16" s="102" customFormat="1" ht="45.75" customHeight="1">
      <c r="A32" s="99" t="s">
        <v>20</v>
      </c>
      <c r="B32" s="271" t="s">
        <v>285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207" t="s">
        <v>49</v>
      </c>
      <c r="F35" s="207"/>
      <c r="G35" s="207"/>
      <c r="H35" s="207"/>
      <c r="I35" s="207"/>
      <c r="J35" s="207"/>
      <c r="K35" s="207"/>
      <c r="L35" s="207"/>
      <c r="M35" s="207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207" t="s">
        <v>287</v>
      </c>
      <c r="F36" s="207"/>
      <c r="G36" s="207"/>
      <c r="H36" s="207"/>
      <c r="I36" s="207"/>
      <c r="J36" s="207"/>
      <c r="K36" s="207"/>
      <c r="L36" s="207"/>
      <c r="M36" s="207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207" t="s">
        <v>288</v>
      </c>
      <c r="F37" s="207"/>
      <c r="G37" s="207"/>
      <c r="H37" s="207"/>
      <c r="I37" s="207"/>
      <c r="J37" s="207"/>
      <c r="K37" s="207"/>
      <c r="L37" s="207"/>
      <c r="M37" s="207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207" t="s">
        <v>289</v>
      </c>
      <c r="F38" s="207"/>
      <c r="G38" s="207"/>
      <c r="H38" s="207"/>
      <c r="I38" s="207"/>
      <c r="J38" s="207"/>
      <c r="K38" s="207"/>
      <c r="L38" s="207"/>
      <c r="M38" s="207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46" t="s">
        <v>56</v>
      </c>
      <c r="C40" s="246"/>
      <c r="D40" s="246"/>
      <c r="E40" s="246"/>
      <c r="F40" s="246"/>
      <c r="G40" s="246"/>
      <c r="H40" s="246"/>
      <c r="I40" s="246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207" t="s">
        <v>57</v>
      </c>
      <c r="F42" s="207"/>
      <c r="G42" s="207"/>
      <c r="H42" s="207"/>
      <c r="I42" s="207" t="s">
        <v>24</v>
      </c>
      <c r="J42" s="207"/>
      <c r="K42" s="207" t="s">
        <v>25</v>
      </c>
      <c r="L42" s="207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63">
        <v>4</v>
      </c>
      <c r="F43" s="263"/>
      <c r="G43" s="263"/>
      <c r="H43" s="263"/>
      <c r="I43" s="263">
        <v>5</v>
      </c>
      <c r="J43" s="263"/>
      <c r="K43" s="263">
        <v>6</v>
      </c>
      <c r="L43" s="263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303" t="s">
        <v>287</v>
      </c>
      <c r="F44" s="303"/>
      <c r="G44" s="303"/>
      <c r="H44" s="303"/>
      <c r="I44" s="251"/>
      <c r="J44" s="251"/>
      <c r="K44" s="304"/>
      <c r="L44" s="304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14" t="s">
        <v>290</v>
      </c>
      <c r="F45" s="215"/>
      <c r="G45" s="215"/>
      <c r="H45" s="216"/>
      <c r="I45" s="243"/>
      <c r="J45" s="244"/>
      <c r="K45" s="295"/>
      <c r="L45" s="296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14" t="s">
        <v>291</v>
      </c>
      <c r="F46" s="215"/>
      <c r="G46" s="215"/>
      <c r="H46" s="216"/>
      <c r="I46" s="243"/>
      <c r="J46" s="244"/>
      <c r="K46" s="295">
        <v>12598</v>
      </c>
      <c r="L46" s="296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14" t="s">
        <v>292</v>
      </c>
      <c r="F47" s="215"/>
      <c r="G47" s="215"/>
      <c r="H47" s="216"/>
      <c r="I47" s="243"/>
      <c r="J47" s="244"/>
      <c r="K47" s="295"/>
      <c r="L47" s="296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14" t="s">
        <v>293</v>
      </c>
      <c r="F48" s="215"/>
      <c r="G48" s="215"/>
      <c r="H48" s="216"/>
      <c r="I48" s="243"/>
      <c r="J48" s="244"/>
      <c r="K48" s="295">
        <v>237137.6</v>
      </c>
      <c r="L48" s="296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14" t="s">
        <v>294</v>
      </c>
      <c r="F49" s="215"/>
      <c r="G49" s="215"/>
      <c r="H49" s="216"/>
      <c r="I49" s="243"/>
      <c r="J49" s="244"/>
      <c r="K49" s="295"/>
      <c r="L49" s="296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90" t="s">
        <v>295</v>
      </c>
      <c r="F50" s="291"/>
      <c r="G50" s="291"/>
      <c r="H50" s="292"/>
      <c r="I50" s="243"/>
      <c r="J50" s="244"/>
      <c r="K50" s="295">
        <v>1672.5</v>
      </c>
      <c r="L50" s="296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14" t="s">
        <v>296</v>
      </c>
      <c r="F51" s="215"/>
      <c r="G51" s="215"/>
      <c r="H51" s="216"/>
      <c r="I51" s="243"/>
      <c r="J51" s="244"/>
      <c r="K51" s="295"/>
      <c r="L51" s="296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90" t="s">
        <v>297</v>
      </c>
      <c r="F52" s="291"/>
      <c r="G52" s="291"/>
      <c r="H52" s="292"/>
      <c r="I52" s="243"/>
      <c r="J52" s="244"/>
      <c r="K52" s="295">
        <v>528</v>
      </c>
      <c r="L52" s="296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14" t="s">
        <v>298</v>
      </c>
      <c r="F53" s="215"/>
      <c r="G53" s="215"/>
      <c r="H53" s="216"/>
      <c r="I53" s="243"/>
      <c r="J53" s="244"/>
      <c r="K53" s="295"/>
      <c r="L53" s="296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90" t="s">
        <v>299</v>
      </c>
      <c r="F54" s="291"/>
      <c r="G54" s="291"/>
      <c r="H54" s="292"/>
      <c r="I54" s="243"/>
      <c r="J54" s="244"/>
      <c r="K54" s="295">
        <v>644</v>
      </c>
      <c r="L54" s="296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14" t="s">
        <v>300</v>
      </c>
      <c r="F55" s="215"/>
      <c r="G55" s="215"/>
      <c r="H55" s="216"/>
      <c r="I55" s="243"/>
      <c r="J55" s="244"/>
      <c r="K55" s="295"/>
      <c r="L55" s="296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90" t="s">
        <v>301</v>
      </c>
      <c r="F56" s="291"/>
      <c r="G56" s="291"/>
      <c r="H56" s="292"/>
      <c r="I56" s="243"/>
      <c r="J56" s="244"/>
      <c r="K56" s="295">
        <v>150030.89000000001</v>
      </c>
      <c r="L56" s="296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14" t="s">
        <v>303</v>
      </c>
      <c r="F57" s="215"/>
      <c r="G57" s="215"/>
      <c r="H57" s="216"/>
      <c r="I57" s="243"/>
      <c r="J57" s="244"/>
      <c r="K57" s="295"/>
      <c r="L57" s="296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90" t="s">
        <v>336</v>
      </c>
      <c r="F58" s="291"/>
      <c r="G58" s="291"/>
      <c r="H58" s="292"/>
      <c r="I58" s="243"/>
      <c r="J58" s="244"/>
      <c r="K58" s="295">
        <v>168.41</v>
      </c>
      <c r="L58" s="296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90" t="s">
        <v>322</v>
      </c>
      <c r="F59" s="291"/>
      <c r="G59" s="291"/>
      <c r="H59" s="292"/>
      <c r="I59" s="243"/>
      <c r="J59" s="244"/>
      <c r="K59" s="295"/>
      <c r="L59" s="296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14" t="s">
        <v>290</v>
      </c>
      <c r="F60" s="215"/>
      <c r="G60" s="215"/>
      <c r="H60" s="216"/>
      <c r="I60" s="243"/>
      <c r="J60" s="244"/>
      <c r="K60" s="295"/>
      <c r="L60" s="296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90" t="s">
        <v>295</v>
      </c>
      <c r="F61" s="291"/>
      <c r="G61" s="291"/>
      <c r="H61" s="292"/>
      <c r="I61" s="260">
        <v>21.991</v>
      </c>
      <c r="J61" s="261"/>
      <c r="K61" s="295"/>
      <c r="L61" s="296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14" t="s">
        <v>292</v>
      </c>
      <c r="F62" s="215"/>
      <c r="G62" s="215"/>
      <c r="H62" s="216"/>
      <c r="I62" s="243"/>
      <c r="J62" s="244"/>
      <c r="K62" s="295"/>
      <c r="L62" s="296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14" t="s">
        <v>293</v>
      </c>
      <c r="F63" s="215"/>
      <c r="G63" s="215"/>
      <c r="H63" s="216"/>
      <c r="I63" s="260">
        <v>2526.7559999999999</v>
      </c>
      <c r="J63" s="261"/>
      <c r="K63" s="295"/>
      <c r="L63" s="296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90" t="s">
        <v>337</v>
      </c>
      <c r="F64" s="291"/>
      <c r="G64" s="291"/>
      <c r="H64" s="292"/>
      <c r="I64" s="260">
        <f>SUM(I44:J63)</f>
        <v>2548.7469999999998</v>
      </c>
      <c r="J64" s="261"/>
      <c r="K64" s="243">
        <f>SUM(K44:L63)</f>
        <v>402779.39999999997</v>
      </c>
      <c r="L64" s="244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90" t="s">
        <v>338</v>
      </c>
      <c r="F65" s="291"/>
      <c r="G65" s="291"/>
      <c r="H65" s="292"/>
      <c r="I65" s="243"/>
      <c r="J65" s="244"/>
      <c r="K65" s="295"/>
      <c r="L65" s="296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14" t="s">
        <v>290</v>
      </c>
      <c r="F66" s="215"/>
      <c r="G66" s="215"/>
      <c r="H66" s="216"/>
      <c r="I66" s="243"/>
      <c r="J66" s="244"/>
      <c r="K66" s="295"/>
      <c r="L66" s="296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14" t="s">
        <v>293</v>
      </c>
      <c r="F67" s="215"/>
      <c r="G67" s="215"/>
      <c r="H67" s="216"/>
      <c r="I67" s="243"/>
      <c r="J67" s="244"/>
      <c r="K67" s="297">
        <v>9234.4570000000003</v>
      </c>
      <c r="L67" s="298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90" t="s">
        <v>337</v>
      </c>
      <c r="F68" s="291"/>
      <c r="G68" s="291"/>
      <c r="H68" s="292"/>
      <c r="I68" s="260">
        <f>SUM(I64:J67)</f>
        <v>2548.7469999999998</v>
      </c>
      <c r="J68" s="261"/>
      <c r="K68" s="260">
        <f>SUM(K64:L67)</f>
        <v>412013.85699999996</v>
      </c>
      <c r="L68" s="261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46" t="s">
        <v>339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55" t="s">
        <v>58</v>
      </c>
      <c r="C72" s="255"/>
      <c r="D72" s="255"/>
      <c r="E72" s="255"/>
      <c r="F72" s="255"/>
      <c r="G72" s="206" t="s">
        <v>48</v>
      </c>
      <c r="H72" s="206"/>
      <c r="I72" s="206" t="s">
        <v>59</v>
      </c>
      <c r="J72" s="206"/>
      <c r="K72" s="206" t="s">
        <v>60</v>
      </c>
      <c r="L72" s="206"/>
      <c r="M72" s="116" t="s">
        <v>26</v>
      </c>
      <c r="N72" s="23"/>
      <c r="O72" s="23"/>
      <c r="P72" s="23"/>
    </row>
    <row r="73" spans="1:16" ht="17.25" customHeight="1">
      <c r="A73" s="23"/>
      <c r="B73" s="207">
        <v>1</v>
      </c>
      <c r="C73" s="207"/>
      <c r="D73" s="207"/>
      <c r="E73" s="207"/>
      <c r="F73" s="207"/>
      <c r="G73" s="228">
        <v>2</v>
      </c>
      <c r="H73" s="228"/>
      <c r="I73" s="228">
        <v>3</v>
      </c>
      <c r="J73" s="228"/>
      <c r="K73" s="228">
        <v>4</v>
      </c>
      <c r="L73" s="228"/>
      <c r="M73" s="117">
        <v>5</v>
      </c>
      <c r="N73" s="23"/>
      <c r="O73" s="23"/>
      <c r="P73" s="23"/>
    </row>
    <row r="74" spans="1:16" s="132" customFormat="1" ht="112.5" customHeight="1">
      <c r="A74" s="131"/>
      <c r="B74" s="301" t="s">
        <v>340</v>
      </c>
      <c r="C74" s="301"/>
      <c r="D74" s="301"/>
      <c r="E74" s="301"/>
      <c r="F74" s="301"/>
      <c r="G74" s="293">
        <v>1517464</v>
      </c>
      <c r="H74" s="293"/>
      <c r="I74" s="294">
        <v>0</v>
      </c>
      <c r="J74" s="294"/>
      <c r="K74" s="228">
        <v>9234.4570000000003</v>
      </c>
      <c r="L74" s="228"/>
      <c r="M74" s="133">
        <f>I74+K74</f>
        <v>9234.4570000000003</v>
      </c>
      <c r="N74" s="131"/>
      <c r="O74" s="131"/>
      <c r="P74" s="131"/>
    </row>
    <row r="75" spans="1:16" ht="18.75">
      <c r="A75" s="23"/>
      <c r="B75" s="279" t="s">
        <v>83</v>
      </c>
      <c r="C75" s="280"/>
      <c r="D75" s="280"/>
      <c r="E75" s="280"/>
      <c r="F75" s="281"/>
      <c r="G75" s="282"/>
      <c r="H75" s="278"/>
      <c r="I75" s="277">
        <f>I74</f>
        <v>0</v>
      </c>
      <c r="J75" s="278"/>
      <c r="K75" s="299">
        <f>K74</f>
        <v>9234.4570000000003</v>
      </c>
      <c r="L75" s="300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207" t="s">
        <v>61</v>
      </c>
      <c r="E78" s="207"/>
      <c r="F78" s="207"/>
      <c r="G78" s="207"/>
      <c r="H78" s="66" t="s">
        <v>30</v>
      </c>
      <c r="I78" s="207" t="s">
        <v>31</v>
      </c>
      <c r="J78" s="207"/>
      <c r="K78" s="207"/>
      <c r="L78" s="207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206">
        <v>3</v>
      </c>
      <c r="E79" s="206"/>
      <c r="F79" s="206"/>
      <c r="G79" s="206"/>
      <c r="H79" s="11">
        <v>4</v>
      </c>
      <c r="I79" s="239">
        <v>5</v>
      </c>
      <c r="J79" s="239"/>
      <c r="K79" s="239"/>
      <c r="L79" s="239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24" t="s">
        <v>302</v>
      </c>
      <c r="E80" s="225"/>
      <c r="F80" s="225"/>
      <c r="G80" s="226"/>
      <c r="H80" s="11"/>
      <c r="I80" s="211"/>
      <c r="J80" s="212"/>
      <c r="K80" s="212"/>
      <c r="L80" s="213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24" t="s">
        <v>341</v>
      </c>
      <c r="E81" s="225"/>
      <c r="F81" s="225"/>
      <c r="G81" s="226"/>
      <c r="H81" s="11"/>
      <c r="I81" s="211"/>
      <c r="J81" s="212"/>
      <c r="K81" s="212"/>
      <c r="L81" s="213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72" t="s">
        <v>342</v>
      </c>
      <c r="E82" s="273"/>
      <c r="F82" s="273"/>
      <c r="G82" s="274"/>
      <c r="H82" s="11"/>
      <c r="I82" s="211"/>
      <c r="J82" s="212"/>
      <c r="K82" s="212"/>
      <c r="L82" s="213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214" t="s">
        <v>343</v>
      </c>
      <c r="E83" s="215"/>
      <c r="F83" s="215"/>
      <c r="G83" s="216"/>
      <c r="H83" s="11" t="s">
        <v>18</v>
      </c>
      <c r="I83" s="224" t="s">
        <v>304</v>
      </c>
      <c r="J83" s="225"/>
      <c r="K83" s="225"/>
      <c r="L83" s="226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214" t="s">
        <v>344</v>
      </c>
      <c r="E84" s="215"/>
      <c r="F84" s="215"/>
      <c r="G84" s="216"/>
      <c r="H84" s="11" t="s">
        <v>18</v>
      </c>
      <c r="I84" s="224" t="s">
        <v>304</v>
      </c>
      <c r="J84" s="225"/>
      <c r="K84" s="225"/>
      <c r="L84" s="226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214" t="s">
        <v>345</v>
      </c>
      <c r="E85" s="215"/>
      <c r="F85" s="215"/>
      <c r="G85" s="216"/>
      <c r="H85" s="11"/>
      <c r="I85" s="224"/>
      <c r="J85" s="225"/>
      <c r="K85" s="225"/>
      <c r="L85" s="226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31" t="s">
        <v>346</v>
      </c>
      <c r="E86" s="231"/>
      <c r="F86" s="231"/>
      <c r="G86" s="231"/>
      <c r="H86" s="11" t="s">
        <v>347</v>
      </c>
      <c r="I86" s="207" t="s">
        <v>306</v>
      </c>
      <c r="J86" s="207"/>
      <c r="K86" s="207"/>
      <c r="L86" s="207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214" t="s">
        <v>348</v>
      </c>
      <c r="E87" s="215"/>
      <c r="F87" s="215"/>
      <c r="G87" s="216"/>
      <c r="H87" s="27" t="s">
        <v>349</v>
      </c>
      <c r="I87" s="224" t="s">
        <v>306</v>
      </c>
      <c r="J87" s="225"/>
      <c r="K87" s="225"/>
      <c r="L87" s="226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31" t="s">
        <v>350</v>
      </c>
      <c r="E88" s="231"/>
      <c r="F88" s="231"/>
      <c r="G88" s="231"/>
      <c r="H88" s="27"/>
      <c r="I88" s="228"/>
      <c r="J88" s="228"/>
      <c r="K88" s="228"/>
      <c r="L88" s="228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214" t="s">
        <v>351</v>
      </c>
      <c r="E89" s="215"/>
      <c r="F89" s="215"/>
      <c r="G89" s="216"/>
      <c r="H89" s="69" t="s">
        <v>352</v>
      </c>
      <c r="I89" s="208" t="s">
        <v>353</v>
      </c>
      <c r="J89" s="209"/>
      <c r="K89" s="209"/>
      <c r="L89" s="210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214" t="s">
        <v>354</v>
      </c>
      <c r="E90" s="215"/>
      <c r="F90" s="215"/>
      <c r="G90" s="216"/>
      <c r="H90" s="69" t="s">
        <v>352</v>
      </c>
      <c r="I90" s="208" t="s">
        <v>355</v>
      </c>
      <c r="J90" s="209"/>
      <c r="K90" s="209"/>
      <c r="L90" s="210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214" t="s">
        <v>356</v>
      </c>
      <c r="E91" s="215"/>
      <c r="F91" s="215"/>
      <c r="G91" s="216"/>
      <c r="H91" s="69"/>
      <c r="I91" s="208"/>
      <c r="J91" s="209"/>
      <c r="K91" s="209"/>
      <c r="L91" s="210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214" t="s">
        <v>357</v>
      </c>
      <c r="E92" s="215"/>
      <c r="F92" s="215"/>
      <c r="G92" s="216"/>
      <c r="H92" s="69" t="s">
        <v>42</v>
      </c>
      <c r="I92" s="208" t="s">
        <v>50</v>
      </c>
      <c r="J92" s="209"/>
      <c r="K92" s="209"/>
      <c r="L92" s="210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214" t="s">
        <v>358</v>
      </c>
      <c r="E93" s="215"/>
      <c r="F93" s="215"/>
      <c r="G93" s="216"/>
      <c r="H93" s="69" t="s">
        <v>42</v>
      </c>
      <c r="I93" s="208" t="s">
        <v>50</v>
      </c>
      <c r="J93" s="209"/>
      <c r="K93" s="209"/>
      <c r="L93" s="210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24" t="s">
        <v>359</v>
      </c>
      <c r="E94" s="225"/>
      <c r="F94" s="225"/>
      <c r="G94" s="226"/>
      <c r="H94" s="11"/>
      <c r="I94" s="211"/>
      <c r="J94" s="212"/>
      <c r="K94" s="212"/>
      <c r="L94" s="213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214" t="s">
        <v>342</v>
      </c>
      <c r="E95" s="215"/>
      <c r="F95" s="215"/>
      <c r="G95" s="216"/>
      <c r="H95" s="63"/>
      <c r="I95" s="211"/>
      <c r="J95" s="212"/>
      <c r="K95" s="212"/>
      <c r="L95" s="213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31" t="s">
        <v>308</v>
      </c>
      <c r="E96" s="231"/>
      <c r="F96" s="231"/>
      <c r="G96" s="231"/>
      <c r="H96" s="69" t="s">
        <v>352</v>
      </c>
      <c r="I96" s="207" t="s">
        <v>132</v>
      </c>
      <c r="J96" s="207"/>
      <c r="K96" s="207"/>
      <c r="L96" s="207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31" t="s">
        <v>309</v>
      </c>
      <c r="E97" s="231"/>
      <c r="F97" s="231"/>
      <c r="G97" s="231"/>
      <c r="H97" s="69" t="s">
        <v>352</v>
      </c>
      <c r="I97" s="211" t="s">
        <v>132</v>
      </c>
      <c r="J97" s="212"/>
      <c r="K97" s="212"/>
      <c r="L97" s="213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31" t="s">
        <v>345</v>
      </c>
      <c r="E98" s="231"/>
      <c r="F98" s="231"/>
      <c r="G98" s="231"/>
      <c r="H98" s="67"/>
      <c r="I98" s="206"/>
      <c r="J98" s="206"/>
      <c r="K98" s="206"/>
      <c r="L98" s="206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214" t="s">
        <v>310</v>
      </c>
      <c r="E99" s="215"/>
      <c r="F99" s="215"/>
      <c r="G99" s="216"/>
      <c r="H99" s="63" t="s">
        <v>349</v>
      </c>
      <c r="I99" s="224" t="s">
        <v>306</v>
      </c>
      <c r="J99" s="225"/>
      <c r="K99" s="225"/>
      <c r="L99" s="226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214" t="s">
        <v>311</v>
      </c>
      <c r="E100" s="215"/>
      <c r="F100" s="215"/>
      <c r="G100" s="216"/>
      <c r="H100" s="69" t="s">
        <v>349</v>
      </c>
      <c r="I100" s="208" t="s">
        <v>306</v>
      </c>
      <c r="J100" s="209"/>
      <c r="K100" s="209"/>
      <c r="L100" s="210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214" t="s">
        <v>350</v>
      </c>
      <c r="E101" s="215"/>
      <c r="F101" s="215"/>
      <c r="G101" s="216"/>
      <c r="H101" s="69"/>
      <c r="I101" s="208"/>
      <c r="J101" s="209"/>
      <c r="K101" s="209"/>
      <c r="L101" s="210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31" t="s">
        <v>361</v>
      </c>
      <c r="E102" s="231"/>
      <c r="F102" s="231"/>
      <c r="G102" s="231"/>
      <c r="H102" s="69" t="s">
        <v>352</v>
      </c>
      <c r="I102" s="228" t="s">
        <v>362</v>
      </c>
      <c r="J102" s="228"/>
      <c r="K102" s="228"/>
      <c r="L102" s="228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31" t="s">
        <v>363</v>
      </c>
      <c r="E103" s="231"/>
      <c r="F103" s="231"/>
      <c r="G103" s="231"/>
      <c r="H103" s="69" t="s">
        <v>352</v>
      </c>
      <c r="I103" s="228" t="s">
        <v>364</v>
      </c>
      <c r="J103" s="228"/>
      <c r="K103" s="228"/>
      <c r="L103" s="228"/>
      <c r="M103" s="69">
        <v>0.52800000000000002</v>
      </c>
      <c r="N103" s="24"/>
      <c r="O103" s="23"/>
      <c r="P103" s="23"/>
      <c r="T103" s="232"/>
      <c r="U103" s="232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72" t="s">
        <v>307</v>
      </c>
      <c r="E104" s="273"/>
      <c r="F104" s="273"/>
      <c r="G104" s="274"/>
      <c r="H104" s="27"/>
      <c r="I104" s="211"/>
      <c r="J104" s="212"/>
      <c r="K104" s="212"/>
      <c r="L104" s="213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31" t="s">
        <v>312</v>
      </c>
      <c r="E105" s="231"/>
      <c r="F105" s="231"/>
      <c r="G105" s="231"/>
      <c r="H105" s="69" t="s">
        <v>42</v>
      </c>
      <c r="I105" s="228" t="s">
        <v>50</v>
      </c>
      <c r="J105" s="228"/>
      <c r="K105" s="228"/>
      <c r="L105" s="228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214" t="s">
        <v>313</v>
      </c>
      <c r="E106" s="215"/>
      <c r="F106" s="215"/>
      <c r="G106" s="216"/>
      <c r="H106" s="69" t="s">
        <v>42</v>
      </c>
      <c r="I106" s="228" t="s">
        <v>50</v>
      </c>
      <c r="J106" s="228"/>
      <c r="K106" s="228"/>
      <c r="L106" s="228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24" t="s">
        <v>365</v>
      </c>
      <c r="E107" s="225"/>
      <c r="F107" s="225"/>
      <c r="G107" s="226"/>
      <c r="H107" s="11"/>
      <c r="I107" s="211"/>
      <c r="J107" s="212"/>
      <c r="K107" s="212"/>
      <c r="L107" s="213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214" t="s">
        <v>342</v>
      </c>
      <c r="E108" s="215"/>
      <c r="F108" s="215"/>
      <c r="G108" s="216"/>
      <c r="H108" s="69"/>
      <c r="I108" s="224"/>
      <c r="J108" s="225"/>
      <c r="K108" s="225"/>
      <c r="L108" s="226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31" t="s">
        <v>314</v>
      </c>
      <c r="E109" s="231"/>
      <c r="F109" s="231"/>
      <c r="G109" s="231"/>
      <c r="H109" s="66" t="s">
        <v>352</v>
      </c>
      <c r="I109" s="207" t="s">
        <v>132</v>
      </c>
      <c r="J109" s="207"/>
      <c r="K109" s="207"/>
      <c r="L109" s="207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31" t="s">
        <v>345</v>
      </c>
      <c r="E110" s="231"/>
      <c r="F110" s="231"/>
      <c r="G110" s="231"/>
      <c r="H110" s="69"/>
      <c r="I110" s="208"/>
      <c r="J110" s="209"/>
      <c r="K110" s="209"/>
      <c r="L110" s="210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214" t="s">
        <v>315</v>
      </c>
      <c r="E111" s="215"/>
      <c r="F111" s="215"/>
      <c r="G111" s="216"/>
      <c r="H111" s="69" t="s">
        <v>347</v>
      </c>
      <c r="I111" s="208" t="s">
        <v>306</v>
      </c>
      <c r="J111" s="209"/>
      <c r="K111" s="209"/>
      <c r="L111" s="210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31" t="s">
        <v>350</v>
      </c>
      <c r="E112" s="231"/>
      <c r="F112" s="231"/>
      <c r="G112" s="231"/>
      <c r="H112" s="69"/>
      <c r="I112" s="228"/>
      <c r="J112" s="228"/>
      <c r="K112" s="228"/>
      <c r="L112" s="228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31" t="s">
        <v>316</v>
      </c>
      <c r="E113" s="231"/>
      <c r="F113" s="231"/>
      <c r="G113" s="231"/>
      <c r="H113" s="69" t="s">
        <v>352</v>
      </c>
      <c r="I113" s="228" t="s">
        <v>372</v>
      </c>
      <c r="J113" s="228"/>
      <c r="K113" s="228"/>
      <c r="L113" s="228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214" t="s">
        <v>356</v>
      </c>
      <c r="E114" s="215"/>
      <c r="F114" s="215"/>
      <c r="G114" s="216"/>
      <c r="H114" s="69"/>
      <c r="I114" s="224"/>
      <c r="J114" s="225"/>
      <c r="K114" s="225"/>
      <c r="L114" s="226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31" t="s">
        <v>375</v>
      </c>
      <c r="E115" s="231"/>
      <c r="F115" s="231"/>
      <c r="G115" s="231"/>
      <c r="H115" s="69" t="s">
        <v>42</v>
      </c>
      <c r="I115" s="228" t="s">
        <v>50</v>
      </c>
      <c r="J115" s="228"/>
      <c r="K115" s="228"/>
      <c r="L115" s="228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14" t="s">
        <v>376</v>
      </c>
      <c r="E116" s="215"/>
      <c r="F116" s="215"/>
      <c r="G116" s="216"/>
      <c r="H116" s="69"/>
      <c r="I116" s="207"/>
      <c r="J116" s="207"/>
      <c r="K116" s="207"/>
      <c r="L116" s="207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31" t="s">
        <v>342</v>
      </c>
      <c r="E117" s="231"/>
      <c r="F117" s="231"/>
      <c r="G117" s="231"/>
      <c r="H117" s="69"/>
      <c r="I117" s="228"/>
      <c r="J117" s="228"/>
      <c r="K117" s="228"/>
      <c r="L117" s="228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214" t="s">
        <v>379</v>
      </c>
      <c r="E118" s="215"/>
      <c r="F118" s="215"/>
      <c r="G118" s="216"/>
      <c r="H118" s="69" t="s">
        <v>352</v>
      </c>
      <c r="I118" s="224" t="s">
        <v>304</v>
      </c>
      <c r="J118" s="225"/>
      <c r="K118" s="225"/>
      <c r="L118" s="226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31" t="s">
        <v>305</v>
      </c>
      <c r="E119" s="231"/>
      <c r="F119" s="231"/>
      <c r="G119" s="231"/>
      <c r="H119" s="69"/>
      <c r="I119" s="228"/>
      <c r="J119" s="228"/>
      <c r="K119" s="228"/>
      <c r="L119" s="228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214" t="s">
        <v>317</v>
      </c>
      <c r="E120" s="215"/>
      <c r="F120" s="215"/>
      <c r="G120" s="216"/>
      <c r="H120" s="69" t="s">
        <v>347</v>
      </c>
      <c r="I120" s="228" t="s">
        <v>306</v>
      </c>
      <c r="J120" s="228"/>
      <c r="K120" s="228"/>
      <c r="L120" s="228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214" t="s">
        <v>350</v>
      </c>
      <c r="E121" s="235"/>
      <c r="F121" s="235"/>
      <c r="G121" s="236"/>
      <c r="H121" s="69"/>
      <c r="I121" s="228"/>
      <c r="J121" s="228"/>
      <c r="K121" s="228"/>
      <c r="L121" s="228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214" t="s">
        <v>384</v>
      </c>
      <c r="E122" s="215"/>
      <c r="F122" s="215"/>
      <c r="G122" s="216"/>
      <c r="H122" s="69" t="s">
        <v>352</v>
      </c>
      <c r="I122" s="228" t="s">
        <v>385</v>
      </c>
      <c r="J122" s="228"/>
      <c r="K122" s="228"/>
      <c r="L122" s="228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31" t="s">
        <v>356</v>
      </c>
      <c r="E123" s="231"/>
      <c r="F123" s="231"/>
      <c r="G123" s="231"/>
      <c r="H123" s="69"/>
      <c r="I123" s="228"/>
      <c r="J123" s="228"/>
      <c r="K123" s="228"/>
      <c r="L123" s="228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31" t="s">
        <v>388</v>
      </c>
      <c r="E124" s="231"/>
      <c r="F124" s="231"/>
      <c r="G124" s="231"/>
      <c r="H124" s="69" t="s">
        <v>42</v>
      </c>
      <c r="I124" s="228" t="s">
        <v>50</v>
      </c>
      <c r="J124" s="228"/>
      <c r="K124" s="228"/>
      <c r="L124" s="228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14" t="s">
        <v>389</v>
      </c>
      <c r="E125" s="215"/>
      <c r="F125" s="215"/>
      <c r="G125" s="216"/>
      <c r="H125" s="69"/>
      <c r="I125" s="224"/>
      <c r="J125" s="225"/>
      <c r="K125" s="225"/>
      <c r="L125" s="226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31" t="s">
        <v>342</v>
      </c>
      <c r="E126" s="231"/>
      <c r="F126" s="231"/>
      <c r="G126" s="231"/>
      <c r="H126" s="69"/>
      <c r="I126" s="228"/>
      <c r="J126" s="228"/>
      <c r="K126" s="228"/>
      <c r="L126" s="228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214" t="s">
        <v>318</v>
      </c>
      <c r="E127" s="215"/>
      <c r="F127" s="215"/>
      <c r="G127" s="216"/>
      <c r="H127" s="69" t="s">
        <v>352</v>
      </c>
      <c r="I127" s="224" t="s">
        <v>132</v>
      </c>
      <c r="J127" s="225"/>
      <c r="K127" s="225"/>
      <c r="L127" s="226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31" t="s">
        <v>305</v>
      </c>
      <c r="E128" s="231"/>
      <c r="F128" s="231"/>
      <c r="G128" s="231"/>
      <c r="H128" s="69"/>
      <c r="I128" s="228"/>
      <c r="J128" s="228"/>
      <c r="K128" s="228"/>
      <c r="L128" s="228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214" t="s">
        <v>319</v>
      </c>
      <c r="E129" s="215"/>
      <c r="F129" s="215"/>
      <c r="G129" s="216"/>
      <c r="H129" s="69" t="s">
        <v>347</v>
      </c>
      <c r="I129" s="224" t="s">
        <v>306</v>
      </c>
      <c r="J129" s="225"/>
      <c r="K129" s="225"/>
      <c r="L129" s="226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31" t="s">
        <v>350</v>
      </c>
      <c r="E130" s="231"/>
      <c r="F130" s="231"/>
      <c r="G130" s="231"/>
      <c r="H130" s="69"/>
      <c r="I130" s="228"/>
      <c r="J130" s="228"/>
      <c r="K130" s="228"/>
      <c r="L130" s="228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214" t="s">
        <v>320</v>
      </c>
      <c r="E131" s="215"/>
      <c r="F131" s="215"/>
      <c r="G131" s="216"/>
      <c r="H131" s="69" t="s">
        <v>352</v>
      </c>
      <c r="I131" s="208" t="s">
        <v>396</v>
      </c>
      <c r="J131" s="209"/>
      <c r="K131" s="209"/>
      <c r="L131" s="210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31" t="s">
        <v>356</v>
      </c>
      <c r="E132" s="231"/>
      <c r="F132" s="231"/>
      <c r="G132" s="231"/>
      <c r="H132" s="69"/>
      <c r="I132" s="228"/>
      <c r="J132" s="228"/>
      <c r="K132" s="228"/>
      <c r="L132" s="228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31" t="s">
        <v>399</v>
      </c>
      <c r="E133" s="231"/>
      <c r="F133" s="231"/>
      <c r="G133" s="231"/>
      <c r="H133" s="69" t="s">
        <v>42</v>
      </c>
      <c r="I133" s="228" t="s">
        <v>50</v>
      </c>
      <c r="J133" s="228"/>
      <c r="K133" s="228"/>
      <c r="L133" s="228"/>
      <c r="M133" s="69">
        <v>100</v>
      </c>
      <c r="N133" s="24"/>
      <c r="O133" s="23"/>
      <c r="P133" s="23"/>
      <c r="T133" s="232"/>
      <c r="U133" s="232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14" t="s">
        <v>400</v>
      </c>
      <c r="E134" s="215"/>
      <c r="F134" s="215"/>
      <c r="G134" s="216"/>
      <c r="H134" s="66"/>
      <c r="I134" s="224"/>
      <c r="J134" s="225"/>
      <c r="K134" s="225"/>
      <c r="L134" s="226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31" t="s">
        <v>342</v>
      </c>
      <c r="E135" s="231"/>
      <c r="F135" s="231"/>
      <c r="G135" s="231"/>
      <c r="H135" s="69"/>
      <c r="I135" s="228"/>
      <c r="J135" s="228"/>
      <c r="K135" s="228"/>
      <c r="L135" s="228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214" t="s">
        <v>403</v>
      </c>
      <c r="E136" s="215"/>
      <c r="F136" s="215"/>
      <c r="G136" s="216"/>
      <c r="H136" s="66" t="s">
        <v>352</v>
      </c>
      <c r="I136" s="207" t="s">
        <v>132</v>
      </c>
      <c r="J136" s="207"/>
      <c r="K136" s="207"/>
      <c r="L136" s="207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31" t="s">
        <v>345</v>
      </c>
      <c r="E137" s="231"/>
      <c r="F137" s="231"/>
      <c r="G137" s="231"/>
      <c r="H137" s="66"/>
      <c r="I137" s="228"/>
      <c r="J137" s="228"/>
      <c r="K137" s="228"/>
      <c r="L137" s="228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214" t="s">
        <v>321</v>
      </c>
      <c r="E138" s="215"/>
      <c r="F138" s="215"/>
      <c r="G138" s="216"/>
      <c r="H138" s="66" t="s">
        <v>349</v>
      </c>
      <c r="I138" s="207" t="s">
        <v>306</v>
      </c>
      <c r="J138" s="207"/>
      <c r="K138" s="207"/>
      <c r="L138" s="207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31" t="s">
        <v>350</v>
      </c>
      <c r="E139" s="231"/>
      <c r="F139" s="231"/>
      <c r="G139" s="231"/>
      <c r="H139" s="66"/>
      <c r="I139" s="228"/>
      <c r="J139" s="228"/>
      <c r="K139" s="228"/>
      <c r="L139" s="228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31" t="s">
        <v>408</v>
      </c>
      <c r="E140" s="231"/>
      <c r="F140" s="231"/>
      <c r="G140" s="231"/>
      <c r="H140" s="69" t="s">
        <v>352</v>
      </c>
      <c r="I140" s="208" t="s">
        <v>409</v>
      </c>
      <c r="J140" s="209"/>
      <c r="K140" s="209"/>
      <c r="L140" s="210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31" t="s">
        <v>356</v>
      </c>
      <c r="E141" s="231"/>
      <c r="F141" s="231"/>
      <c r="G141" s="231"/>
      <c r="H141" s="69"/>
      <c r="I141" s="228"/>
      <c r="J141" s="228"/>
      <c r="K141" s="228"/>
      <c r="L141" s="228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31" t="s">
        <v>412</v>
      </c>
      <c r="E142" s="231"/>
      <c r="F142" s="231"/>
      <c r="G142" s="231"/>
      <c r="H142" s="69" t="s">
        <v>42</v>
      </c>
      <c r="I142" s="228" t="s">
        <v>50</v>
      </c>
      <c r="J142" s="228"/>
      <c r="K142" s="228"/>
      <c r="L142" s="228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14" t="s">
        <v>413</v>
      </c>
      <c r="E143" s="215"/>
      <c r="F143" s="215"/>
      <c r="G143" s="216"/>
      <c r="H143" s="69"/>
      <c r="I143" s="224"/>
      <c r="J143" s="225"/>
      <c r="K143" s="225"/>
      <c r="L143" s="226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31" t="s">
        <v>342</v>
      </c>
      <c r="E144" s="231"/>
      <c r="F144" s="231"/>
      <c r="G144" s="231"/>
      <c r="H144" s="69"/>
      <c r="I144" s="228"/>
      <c r="J144" s="228"/>
      <c r="K144" s="228"/>
      <c r="L144" s="228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214" t="s">
        <v>416</v>
      </c>
      <c r="E145" s="215"/>
      <c r="F145" s="215"/>
      <c r="G145" s="216"/>
      <c r="H145" s="69" t="s">
        <v>352</v>
      </c>
      <c r="I145" s="224" t="s">
        <v>132</v>
      </c>
      <c r="J145" s="225"/>
      <c r="K145" s="225"/>
      <c r="L145" s="226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31" t="s">
        <v>345</v>
      </c>
      <c r="E146" s="231"/>
      <c r="F146" s="231"/>
      <c r="G146" s="231"/>
      <c r="H146" s="69"/>
      <c r="I146" s="228"/>
      <c r="J146" s="228"/>
      <c r="K146" s="228"/>
      <c r="L146" s="228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214" t="s">
        <v>419</v>
      </c>
      <c r="E147" s="215"/>
      <c r="F147" s="215"/>
      <c r="G147" s="216"/>
      <c r="H147" s="69" t="s">
        <v>347</v>
      </c>
      <c r="I147" s="224" t="s">
        <v>306</v>
      </c>
      <c r="J147" s="225"/>
      <c r="K147" s="225"/>
      <c r="L147" s="226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31" t="s">
        <v>350</v>
      </c>
      <c r="E148" s="231"/>
      <c r="F148" s="231"/>
      <c r="G148" s="231"/>
      <c r="H148" s="69"/>
      <c r="I148" s="228"/>
      <c r="J148" s="228"/>
      <c r="K148" s="228"/>
      <c r="L148" s="228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214" t="s">
        <v>422</v>
      </c>
      <c r="E149" s="215"/>
      <c r="F149" s="215"/>
      <c r="G149" s="216"/>
      <c r="H149" s="69" t="s">
        <v>352</v>
      </c>
      <c r="I149" s="208" t="s">
        <v>423</v>
      </c>
      <c r="J149" s="209"/>
      <c r="K149" s="209"/>
      <c r="L149" s="210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31" t="s">
        <v>356</v>
      </c>
      <c r="E150" s="231"/>
      <c r="F150" s="231"/>
      <c r="G150" s="231"/>
      <c r="H150" s="69"/>
      <c r="I150" s="228"/>
      <c r="J150" s="228"/>
      <c r="K150" s="228"/>
      <c r="L150" s="228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31" t="s">
        <v>426</v>
      </c>
      <c r="E151" s="231"/>
      <c r="F151" s="231"/>
      <c r="G151" s="231"/>
      <c r="H151" s="69" t="s">
        <v>42</v>
      </c>
      <c r="I151" s="228" t="s">
        <v>50</v>
      </c>
      <c r="J151" s="228"/>
      <c r="K151" s="228"/>
      <c r="L151" s="228"/>
      <c r="M151" s="69">
        <v>100</v>
      </c>
      <c r="N151" s="24"/>
      <c r="O151" s="23"/>
      <c r="P151" s="23"/>
      <c r="T151" s="232"/>
      <c r="U151" s="232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14" t="s">
        <v>322</v>
      </c>
      <c r="E152" s="215"/>
      <c r="F152" s="215"/>
      <c r="G152" s="216"/>
      <c r="H152" s="66"/>
      <c r="I152" s="224"/>
      <c r="J152" s="225"/>
      <c r="K152" s="225"/>
      <c r="L152" s="226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31" t="s">
        <v>427</v>
      </c>
      <c r="E153" s="231"/>
      <c r="F153" s="231"/>
      <c r="G153" s="231"/>
      <c r="H153" s="69"/>
      <c r="I153" s="228"/>
      <c r="J153" s="228"/>
      <c r="K153" s="228"/>
      <c r="L153" s="228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214" t="s">
        <v>342</v>
      </c>
      <c r="E154" s="215"/>
      <c r="F154" s="215"/>
      <c r="G154" s="216"/>
      <c r="H154" s="66"/>
      <c r="I154" s="207"/>
      <c r="J154" s="207"/>
      <c r="K154" s="207"/>
      <c r="L154" s="207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214" t="s">
        <v>323</v>
      </c>
      <c r="E155" s="215"/>
      <c r="F155" s="215"/>
      <c r="G155" s="216"/>
      <c r="H155" s="66" t="s">
        <v>352</v>
      </c>
      <c r="I155" s="207" t="s">
        <v>132</v>
      </c>
      <c r="J155" s="207"/>
      <c r="K155" s="207"/>
      <c r="L155" s="207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214" t="s">
        <v>345</v>
      </c>
      <c r="E156" s="215"/>
      <c r="F156" s="215"/>
      <c r="G156" s="216"/>
      <c r="H156" s="66"/>
      <c r="I156" s="207"/>
      <c r="J156" s="207"/>
      <c r="K156" s="207"/>
      <c r="L156" s="207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214" t="s">
        <v>324</v>
      </c>
      <c r="E157" s="215"/>
      <c r="F157" s="215"/>
      <c r="G157" s="216"/>
      <c r="H157" s="66" t="s">
        <v>347</v>
      </c>
      <c r="I157" s="207" t="s">
        <v>306</v>
      </c>
      <c r="J157" s="207"/>
      <c r="K157" s="207"/>
      <c r="L157" s="207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214" t="s">
        <v>350</v>
      </c>
      <c r="E158" s="215"/>
      <c r="F158" s="215"/>
      <c r="G158" s="216"/>
      <c r="H158" s="66"/>
      <c r="I158" s="207"/>
      <c r="J158" s="207"/>
      <c r="K158" s="207"/>
      <c r="L158" s="207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214" t="s">
        <v>325</v>
      </c>
      <c r="E159" s="215"/>
      <c r="F159" s="215"/>
      <c r="G159" s="216"/>
      <c r="H159" s="66" t="s">
        <v>352</v>
      </c>
      <c r="I159" s="207" t="s">
        <v>434</v>
      </c>
      <c r="J159" s="207"/>
      <c r="K159" s="207"/>
      <c r="L159" s="207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214" t="s">
        <v>356</v>
      </c>
      <c r="E160" s="215"/>
      <c r="F160" s="215"/>
      <c r="G160" s="216"/>
      <c r="H160" s="66"/>
      <c r="I160" s="207"/>
      <c r="J160" s="207"/>
      <c r="K160" s="207"/>
      <c r="L160" s="207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214" t="s">
        <v>436</v>
      </c>
      <c r="E161" s="215"/>
      <c r="F161" s="215"/>
      <c r="G161" s="216"/>
      <c r="H161" s="69" t="s">
        <v>42</v>
      </c>
      <c r="I161" s="228" t="s">
        <v>50</v>
      </c>
      <c r="J161" s="228"/>
      <c r="K161" s="228"/>
      <c r="L161" s="228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14" t="s">
        <v>359</v>
      </c>
      <c r="E162" s="215"/>
      <c r="F162" s="215"/>
      <c r="G162" s="216"/>
      <c r="H162" s="66"/>
      <c r="I162" s="207"/>
      <c r="J162" s="207"/>
      <c r="K162" s="207"/>
      <c r="L162" s="207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31" t="s">
        <v>342</v>
      </c>
      <c r="E163" s="231"/>
      <c r="F163" s="231"/>
      <c r="G163" s="231"/>
      <c r="H163" s="66"/>
      <c r="I163" s="228"/>
      <c r="J163" s="228"/>
      <c r="K163" s="228"/>
      <c r="L163" s="228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214" t="s">
        <v>328</v>
      </c>
      <c r="E164" s="215"/>
      <c r="F164" s="215"/>
      <c r="G164" s="216"/>
      <c r="H164" s="66" t="s">
        <v>352</v>
      </c>
      <c r="I164" s="207" t="s">
        <v>132</v>
      </c>
      <c r="J164" s="207"/>
      <c r="K164" s="207"/>
      <c r="L164" s="207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31" t="s">
        <v>345</v>
      </c>
      <c r="E165" s="231"/>
      <c r="F165" s="231"/>
      <c r="G165" s="231"/>
      <c r="H165" s="66"/>
      <c r="I165" s="228"/>
      <c r="J165" s="228"/>
      <c r="K165" s="228"/>
      <c r="L165" s="228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31" t="s">
        <v>311</v>
      </c>
      <c r="E166" s="231"/>
      <c r="F166" s="231"/>
      <c r="G166" s="231"/>
      <c r="H166" s="66" t="s">
        <v>349</v>
      </c>
      <c r="I166" s="228" t="s">
        <v>306</v>
      </c>
      <c r="J166" s="228"/>
      <c r="K166" s="228"/>
      <c r="L166" s="228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31" t="s">
        <v>350</v>
      </c>
      <c r="E167" s="231"/>
      <c r="F167" s="231"/>
      <c r="G167" s="231"/>
      <c r="H167" s="66"/>
      <c r="I167" s="228"/>
      <c r="J167" s="228"/>
      <c r="K167" s="228"/>
      <c r="L167" s="228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31" t="s">
        <v>440</v>
      </c>
      <c r="E168" s="231"/>
      <c r="F168" s="231"/>
      <c r="G168" s="231"/>
      <c r="H168" s="66" t="s">
        <v>352</v>
      </c>
      <c r="I168" s="228" t="s">
        <v>441</v>
      </c>
      <c r="J168" s="228"/>
      <c r="K168" s="228"/>
      <c r="L168" s="228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31" t="s">
        <v>356</v>
      </c>
      <c r="E169" s="231"/>
      <c r="F169" s="231"/>
      <c r="G169" s="231"/>
      <c r="H169" s="66"/>
      <c r="I169" s="228"/>
      <c r="J169" s="228"/>
      <c r="K169" s="228"/>
      <c r="L169" s="228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31" t="s">
        <v>313</v>
      </c>
      <c r="E170" s="231"/>
      <c r="F170" s="231"/>
      <c r="G170" s="231"/>
      <c r="H170" s="69" t="s">
        <v>42</v>
      </c>
      <c r="I170" s="228" t="s">
        <v>50</v>
      </c>
      <c r="J170" s="228"/>
      <c r="K170" s="228"/>
      <c r="L170" s="228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90" t="s">
        <v>338</v>
      </c>
      <c r="E171" s="291"/>
      <c r="F171" s="291"/>
      <c r="G171" s="292"/>
      <c r="H171" s="66"/>
      <c r="I171" s="228"/>
      <c r="J171" s="228"/>
      <c r="K171" s="228"/>
      <c r="L171" s="228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14" t="s">
        <v>443</v>
      </c>
      <c r="E172" s="215"/>
      <c r="F172" s="215"/>
      <c r="G172" s="216"/>
      <c r="H172" s="66"/>
      <c r="I172" s="228"/>
      <c r="J172" s="228"/>
      <c r="K172" s="228"/>
      <c r="L172" s="228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31" t="s">
        <v>342</v>
      </c>
      <c r="E173" s="231"/>
      <c r="F173" s="231"/>
      <c r="G173" s="231"/>
      <c r="H173" s="66"/>
      <c r="I173" s="228"/>
      <c r="J173" s="228"/>
      <c r="K173" s="228"/>
      <c r="L173" s="228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214" t="s">
        <v>333</v>
      </c>
      <c r="E174" s="215"/>
      <c r="F174" s="215"/>
      <c r="G174" s="216"/>
      <c r="H174" s="66" t="s">
        <v>352</v>
      </c>
      <c r="I174" s="228" t="s">
        <v>445</v>
      </c>
      <c r="J174" s="228"/>
      <c r="K174" s="228"/>
      <c r="L174" s="228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31" t="s">
        <v>345</v>
      </c>
      <c r="E175" s="231"/>
      <c r="F175" s="231"/>
      <c r="G175" s="231"/>
      <c r="H175" s="66"/>
      <c r="I175" s="228"/>
      <c r="J175" s="228"/>
      <c r="K175" s="228"/>
      <c r="L175" s="228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31" t="s">
        <v>447</v>
      </c>
      <c r="E176" s="231"/>
      <c r="F176" s="231"/>
      <c r="G176" s="231"/>
      <c r="H176" s="66" t="s">
        <v>349</v>
      </c>
      <c r="I176" s="228" t="s">
        <v>306</v>
      </c>
      <c r="J176" s="228"/>
      <c r="K176" s="228"/>
      <c r="L176" s="228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31" t="s">
        <v>350</v>
      </c>
      <c r="E177" s="231"/>
      <c r="F177" s="231"/>
      <c r="G177" s="231"/>
      <c r="H177" s="66"/>
      <c r="I177" s="228"/>
      <c r="J177" s="228"/>
      <c r="K177" s="228"/>
      <c r="L177" s="228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31" t="s">
        <v>449</v>
      </c>
      <c r="E178" s="231"/>
      <c r="F178" s="231"/>
      <c r="G178" s="231"/>
      <c r="H178" s="66" t="s">
        <v>352</v>
      </c>
      <c r="I178" s="228" t="s">
        <v>450</v>
      </c>
      <c r="J178" s="228"/>
      <c r="K178" s="228"/>
      <c r="L178" s="228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207" t="s">
        <v>64</v>
      </c>
      <c r="B181" s="207" t="s">
        <v>65</v>
      </c>
      <c r="C181" s="207"/>
      <c r="D181" s="207" t="s">
        <v>48</v>
      </c>
      <c r="E181" s="207" t="s">
        <v>66</v>
      </c>
      <c r="F181" s="207"/>
      <c r="G181" s="207"/>
      <c r="H181" s="207" t="s">
        <v>67</v>
      </c>
      <c r="I181" s="207"/>
      <c r="J181" s="207"/>
      <c r="K181" s="207" t="s">
        <v>68</v>
      </c>
      <c r="L181" s="207"/>
      <c r="M181" s="207"/>
      <c r="N181" s="207" t="s">
        <v>69</v>
      </c>
      <c r="O181" s="23"/>
      <c r="P181" s="52"/>
    </row>
    <row r="182" spans="1:16" ht="33" customHeight="1">
      <c r="A182" s="207"/>
      <c r="B182" s="207"/>
      <c r="C182" s="207"/>
      <c r="D182" s="207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207"/>
      <c r="O182" s="23"/>
      <c r="P182" s="52"/>
    </row>
    <row r="183" spans="1:16" ht="18.75">
      <c r="A183" s="63">
        <v>1</v>
      </c>
      <c r="B183" s="206">
        <v>2</v>
      </c>
      <c r="C183" s="206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00"/>
      <c r="C184" s="200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87" t="s">
        <v>174</v>
      </c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P186" s="52"/>
    </row>
    <row r="187" spans="1:16" ht="22.5" customHeight="1">
      <c r="A187" s="287" t="s">
        <v>175</v>
      </c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P187" s="52"/>
    </row>
    <row r="188" spans="1:16" ht="22.5" customHeight="1">
      <c r="A188" s="287" t="s">
        <v>176</v>
      </c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87"/>
      <c r="P188" s="52"/>
    </row>
    <row r="189" spans="1:16" ht="47.25" customHeight="1">
      <c r="A189" s="289" t="s">
        <v>451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P189" s="52"/>
    </row>
    <row r="190" spans="1:16" ht="38.25" customHeight="1">
      <c r="A190" s="289" t="s">
        <v>46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P190" s="52"/>
    </row>
    <row r="191" spans="1:16" ht="47.25" customHeight="1">
      <c r="A191" s="289" t="s">
        <v>452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topLeftCell="A10" zoomScale="80" zoomScaleNormal="85" zoomScaleSheetLayoutView="80" workbookViewId="0">
      <selection activeCell="B19" sqref="B19:M19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322" t="s">
        <v>165</v>
      </c>
      <c r="I3" s="322"/>
      <c r="J3" s="322"/>
      <c r="K3" s="322"/>
      <c r="L3" s="322"/>
      <c r="M3" s="322"/>
      <c r="N3" s="322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3"/>
      <c r="I5" s="154"/>
      <c r="J5" s="154"/>
      <c r="K5" s="154"/>
      <c r="L5" s="154"/>
      <c r="M5" s="154"/>
    </row>
    <row r="6" spans="1:18" ht="18" customHeight="1">
      <c r="I6" s="24"/>
      <c r="L6" s="24"/>
    </row>
    <row r="7" spans="1:18" ht="23.25" customHeight="1">
      <c r="A7" s="323" t="s">
        <v>51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8">
      <c r="A8" s="324" t="s">
        <v>506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</row>
    <row r="9" spans="1:18" ht="28.5" customHeight="1">
      <c r="A9" s="20" t="s">
        <v>11</v>
      </c>
      <c r="B9" s="155"/>
      <c r="C9" s="156">
        <v>1500000</v>
      </c>
      <c r="D9" s="154"/>
      <c r="E9" s="157" t="s">
        <v>121</v>
      </c>
      <c r="F9" s="157"/>
      <c r="G9" s="157"/>
      <c r="H9" s="157"/>
      <c r="I9" s="157"/>
      <c r="J9" s="157"/>
      <c r="K9" s="157"/>
      <c r="L9" s="157"/>
      <c r="M9" s="171" t="s">
        <v>513</v>
      </c>
      <c r="N9" s="158"/>
    </row>
    <row r="10" spans="1:18" s="88" customFormat="1">
      <c r="A10" s="20"/>
      <c r="B10" s="168"/>
      <c r="C10" s="168" t="s">
        <v>459</v>
      </c>
      <c r="D10" s="158" t="s">
        <v>507</v>
      </c>
      <c r="E10" s="330" t="s">
        <v>508</v>
      </c>
      <c r="F10" s="330"/>
      <c r="G10" s="330"/>
      <c r="H10" s="330"/>
      <c r="I10" s="330"/>
      <c r="J10" s="330"/>
      <c r="K10" s="330"/>
      <c r="L10" s="330"/>
      <c r="M10" s="167" t="s">
        <v>511</v>
      </c>
      <c r="N10" s="158"/>
      <c r="O10" s="23"/>
      <c r="P10" s="23"/>
      <c r="Q10" s="23"/>
      <c r="R10" s="23"/>
    </row>
    <row r="11" spans="1:18" ht="25.5" customHeight="1">
      <c r="A11" s="20" t="s">
        <v>13</v>
      </c>
      <c r="B11" s="155"/>
      <c r="C11" s="156">
        <v>1510000</v>
      </c>
      <c r="D11" s="154"/>
      <c r="E11" s="157" t="s">
        <v>121</v>
      </c>
      <c r="F11" s="157"/>
      <c r="G11" s="157"/>
      <c r="H11" s="157"/>
      <c r="I11" s="157"/>
      <c r="J11" s="157"/>
      <c r="K11" s="157"/>
      <c r="L11" s="157"/>
      <c r="M11" s="171" t="s">
        <v>513</v>
      </c>
      <c r="N11" s="158"/>
    </row>
    <row r="12" spans="1:18" s="88" customFormat="1">
      <c r="A12" s="20"/>
      <c r="B12" s="168"/>
      <c r="C12" s="168" t="s">
        <v>459</v>
      </c>
      <c r="D12" s="158" t="s">
        <v>123</v>
      </c>
      <c r="E12" s="330" t="s">
        <v>509</v>
      </c>
      <c r="F12" s="330"/>
      <c r="G12" s="330"/>
      <c r="H12" s="330"/>
      <c r="I12" s="330"/>
      <c r="J12" s="330"/>
      <c r="K12" s="330"/>
      <c r="L12" s="330"/>
      <c r="M12" s="167" t="s">
        <v>511</v>
      </c>
      <c r="N12" s="158"/>
      <c r="O12" s="23"/>
      <c r="P12" s="23"/>
      <c r="Q12" s="23"/>
      <c r="R12" s="23"/>
    </row>
    <row r="13" spans="1:18" ht="37.5" customHeight="1">
      <c r="A13" s="20" t="s">
        <v>16</v>
      </c>
      <c r="B13" s="155"/>
      <c r="C13" s="156">
        <v>1517367</v>
      </c>
      <c r="D13" s="155" t="s">
        <v>124</v>
      </c>
      <c r="E13" s="326" t="s">
        <v>499</v>
      </c>
      <c r="F13" s="326"/>
      <c r="G13" s="326"/>
      <c r="H13" s="326"/>
      <c r="I13" s="326"/>
      <c r="J13" s="326"/>
      <c r="K13" s="326"/>
      <c r="L13" s="326"/>
      <c r="M13" s="172" t="s">
        <v>514</v>
      </c>
    </row>
    <row r="14" spans="1:18" s="88" customFormat="1" ht="36" customHeight="1">
      <c r="A14" s="20"/>
      <c r="B14" s="168"/>
      <c r="C14" s="170" t="s">
        <v>459</v>
      </c>
      <c r="D14" s="169" t="s">
        <v>14</v>
      </c>
      <c r="E14" s="331" t="s">
        <v>510</v>
      </c>
      <c r="F14" s="331"/>
      <c r="G14" s="331"/>
      <c r="H14" s="331"/>
      <c r="I14" s="331"/>
      <c r="J14" s="331"/>
      <c r="K14" s="331"/>
      <c r="L14" s="331"/>
      <c r="M14" s="173" t="s">
        <v>512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58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v>48461324.07</v>
      </c>
      <c r="G16" s="159" t="s">
        <v>460</v>
      </c>
      <c r="H16" s="159"/>
      <c r="I16" s="159"/>
      <c r="J16" s="159"/>
      <c r="K16" s="325" t="s">
        <v>455</v>
      </c>
      <c r="L16" s="325"/>
      <c r="M16" s="147" t="s">
        <v>461</v>
      </c>
    </row>
    <row r="17" spans="1:18" ht="20.25" customHeight="1">
      <c r="B17" s="119" t="s">
        <v>80</v>
      </c>
      <c r="C17" s="119"/>
      <c r="D17" s="137">
        <v>48461324.07</v>
      </c>
      <c r="E17" s="160" t="s">
        <v>461</v>
      </c>
      <c r="H17" s="159"/>
      <c r="I17" s="159"/>
      <c r="J17" s="159"/>
      <c r="K17" s="159"/>
      <c r="L17" s="159"/>
      <c r="M17" s="159"/>
    </row>
    <row r="18" spans="1:18" ht="27.75" customHeight="1">
      <c r="A18" s="20" t="s">
        <v>19</v>
      </c>
      <c r="B18" s="328" t="s">
        <v>456</v>
      </c>
      <c r="C18" s="328"/>
      <c r="D18" s="328"/>
      <c r="E18" s="328"/>
      <c r="F18" s="328"/>
      <c r="G18" s="161"/>
      <c r="H18" s="161"/>
      <c r="I18" s="161"/>
      <c r="J18" s="161"/>
      <c r="K18" s="161"/>
      <c r="L18" s="161"/>
    </row>
    <row r="19" spans="1:18" ht="122.25" customHeight="1">
      <c r="B19" s="327" t="s">
        <v>528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</row>
    <row r="20" spans="1:18" ht="25.5" customHeight="1">
      <c r="A20" s="20" t="s">
        <v>20</v>
      </c>
      <c r="B20" s="329" t="s">
        <v>496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</row>
    <row r="21" spans="1:18" s="102" customFormat="1" ht="21" customHeight="1">
      <c r="A21" s="138"/>
      <c r="B21" s="148" t="s">
        <v>22</v>
      </c>
      <c r="C21" s="224" t="s">
        <v>492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101"/>
      <c r="O21" s="101"/>
      <c r="P21" s="101"/>
      <c r="Q21" s="101"/>
      <c r="R21" s="101"/>
    </row>
    <row r="22" spans="1:18" s="102" customFormat="1" ht="27" customHeight="1">
      <c r="A22" s="138"/>
      <c r="B22" s="148">
        <v>1</v>
      </c>
      <c r="C22" s="214" t="s">
        <v>497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6"/>
      <c r="N22" s="101"/>
      <c r="O22" s="101"/>
      <c r="P22" s="101"/>
      <c r="Q22" s="101"/>
      <c r="R22" s="101"/>
    </row>
    <row r="23" spans="1:18" s="102" customFormat="1" ht="23.25" customHeight="1">
      <c r="A23" s="162" t="s">
        <v>21</v>
      </c>
      <c r="B23" s="332" t="s">
        <v>500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100"/>
      <c r="O23" s="101"/>
      <c r="P23" s="101"/>
      <c r="Q23" s="101"/>
      <c r="R23" s="101"/>
    </row>
    <row r="24" spans="1:18" ht="19.5" customHeight="1">
      <c r="A24" s="20" t="s">
        <v>23</v>
      </c>
      <c r="B24" s="23" t="s">
        <v>462</v>
      </c>
    </row>
    <row r="25" spans="1:18" s="102" customFormat="1" ht="21" customHeight="1">
      <c r="A25" s="138"/>
      <c r="B25" s="148" t="s">
        <v>22</v>
      </c>
      <c r="C25" s="224" t="s">
        <v>463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6"/>
      <c r="N25" s="101"/>
      <c r="O25" s="101"/>
      <c r="P25" s="101"/>
      <c r="Q25" s="101"/>
      <c r="R25" s="101"/>
    </row>
    <row r="26" spans="1:18" s="102" customFormat="1" ht="24" customHeight="1">
      <c r="A26" s="138"/>
      <c r="B26" s="148">
        <v>1</v>
      </c>
      <c r="C26" s="214" t="s">
        <v>515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101"/>
      <c r="O26" s="101"/>
      <c r="P26" s="101"/>
      <c r="Q26" s="101"/>
      <c r="R26" s="101"/>
    </row>
    <row r="27" spans="1:18" ht="25.5" customHeight="1">
      <c r="A27" s="20" t="s">
        <v>27</v>
      </c>
      <c r="B27" s="246" t="s">
        <v>465</v>
      </c>
      <c r="C27" s="246"/>
      <c r="D27" s="246"/>
      <c r="E27" s="246"/>
      <c r="F27" s="246"/>
      <c r="G27" s="246"/>
      <c r="H27" s="246"/>
      <c r="I27" s="246"/>
    </row>
    <row r="28" spans="1:18" ht="28.5" customHeight="1">
      <c r="B28" s="12" t="s">
        <v>22</v>
      </c>
      <c r="C28" s="207" t="s">
        <v>464</v>
      </c>
      <c r="D28" s="207"/>
      <c r="E28" s="207"/>
      <c r="F28" s="207"/>
      <c r="G28" s="207" t="s">
        <v>59</v>
      </c>
      <c r="H28" s="207"/>
      <c r="I28" s="207" t="s">
        <v>60</v>
      </c>
      <c r="J28" s="207"/>
      <c r="K28" s="207" t="s">
        <v>83</v>
      </c>
      <c r="L28" s="224"/>
      <c r="M28" s="142"/>
    </row>
    <row r="29" spans="1:18" ht="15.75" customHeight="1">
      <c r="B29" s="151" t="s">
        <v>43</v>
      </c>
      <c r="C29" s="207">
        <v>2</v>
      </c>
      <c r="D29" s="207"/>
      <c r="E29" s="207"/>
      <c r="F29" s="207"/>
      <c r="G29" s="207">
        <v>3</v>
      </c>
      <c r="H29" s="207"/>
      <c r="I29" s="263">
        <v>4</v>
      </c>
      <c r="J29" s="263"/>
      <c r="K29" s="263">
        <v>5</v>
      </c>
      <c r="L29" s="318"/>
      <c r="M29" s="143"/>
    </row>
    <row r="30" spans="1:18" ht="24.75" customHeight="1">
      <c r="B30" s="152" t="s">
        <v>43</v>
      </c>
      <c r="C30" s="231" t="s">
        <v>501</v>
      </c>
      <c r="D30" s="231"/>
      <c r="E30" s="231"/>
      <c r="F30" s="231"/>
      <c r="G30" s="304"/>
      <c r="H30" s="304"/>
      <c r="I30" s="304">
        <v>43911324.07</v>
      </c>
      <c r="J30" s="304"/>
      <c r="K30" s="304">
        <f>SUM(G30:J30)</f>
        <v>43911324.07</v>
      </c>
      <c r="L30" s="295"/>
      <c r="M30" s="144"/>
    </row>
    <row r="31" spans="1:18" ht="39.75" customHeight="1">
      <c r="B31" s="175" t="s">
        <v>44</v>
      </c>
      <c r="C31" s="214" t="s">
        <v>516</v>
      </c>
      <c r="D31" s="215"/>
      <c r="E31" s="215"/>
      <c r="F31" s="216"/>
      <c r="G31" s="295"/>
      <c r="H31" s="296"/>
      <c r="I31" s="295">
        <v>4550000</v>
      </c>
      <c r="J31" s="296"/>
      <c r="K31" s="295">
        <v>4550000</v>
      </c>
      <c r="L31" s="296"/>
      <c r="M31" s="144"/>
    </row>
    <row r="32" spans="1:18" ht="24.75" customHeight="1">
      <c r="B32" s="152"/>
      <c r="C32" s="207" t="s">
        <v>83</v>
      </c>
      <c r="D32" s="207"/>
      <c r="E32" s="207"/>
      <c r="F32" s="207"/>
      <c r="G32" s="304"/>
      <c r="H32" s="304"/>
      <c r="I32" s="295">
        <f>SUM(I30:J31)</f>
        <v>48461324.07</v>
      </c>
      <c r="J32" s="296"/>
      <c r="K32" s="295">
        <f>SUM(K30:L31)</f>
        <v>48461324.07</v>
      </c>
      <c r="L32" s="333"/>
      <c r="M32" s="144"/>
    </row>
    <row r="33" spans="1:18" ht="30.75" customHeight="1">
      <c r="A33" s="20" t="s">
        <v>28</v>
      </c>
      <c r="B33" s="246" t="s">
        <v>466</v>
      </c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8" ht="36.75" customHeight="1">
      <c r="B34" s="224" t="s">
        <v>467</v>
      </c>
      <c r="C34" s="225"/>
      <c r="D34" s="225"/>
      <c r="E34" s="225"/>
      <c r="F34" s="225"/>
      <c r="G34" s="225"/>
      <c r="H34" s="226"/>
      <c r="I34" s="228" t="s">
        <v>59</v>
      </c>
      <c r="J34" s="228"/>
      <c r="K34" s="224" t="s">
        <v>60</v>
      </c>
      <c r="L34" s="226"/>
      <c r="M34" s="149" t="s">
        <v>26</v>
      </c>
    </row>
    <row r="35" spans="1:18" ht="18" customHeight="1">
      <c r="B35" s="224">
        <v>1</v>
      </c>
      <c r="C35" s="225"/>
      <c r="D35" s="225"/>
      <c r="E35" s="225"/>
      <c r="F35" s="225"/>
      <c r="G35" s="225"/>
      <c r="H35" s="226"/>
      <c r="I35" s="228">
        <v>2</v>
      </c>
      <c r="J35" s="228"/>
      <c r="K35" s="228">
        <v>3</v>
      </c>
      <c r="L35" s="228"/>
      <c r="M35" s="149">
        <v>4</v>
      </c>
    </row>
    <row r="36" spans="1:18" s="132" customFormat="1" ht="16.5" customHeight="1">
      <c r="A36" s="131"/>
      <c r="B36" s="319"/>
      <c r="C36" s="320"/>
      <c r="D36" s="320"/>
      <c r="E36" s="320"/>
      <c r="F36" s="320"/>
      <c r="G36" s="320"/>
      <c r="H36" s="321"/>
      <c r="I36" s="294"/>
      <c r="J36" s="294"/>
      <c r="K36" s="228"/>
      <c r="L36" s="228"/>
      <c r="M36" s="43"/>
      <c r="N36" s="131"/>
      <c r="O36" s="131"/>
      <c r="P36" s="131"/>
      <c r="Q36" s="131"/>
      <c r="R36" s="131"/>
    </row>
    <row r="37" spans="1:18" ht="37.5" customHeight="1">
      <c r="A37" s="22" t="s">
        <v>29</v>
      </c>
      <c r="B37" s="189" t="s">
        <v>468</v>
      </c>
      <c r="C37" s="189"/>
      <c r="D37" s="189"/>
      <c r="E37" s="189"/>
      <c r="F37" s="189"/>
      <c r="G37" s="189"/>
      <c r="H37" s="189"/>
      <c r="I37" s="189"/>
      <c r="J37" s="189"/>
      <c r="K37" s="8"/>
      <c r="L37" s="8"/>
      <c r="M37" s="8"/>
      <c r="N37" s="8"/>
    </row>
    <row r="38" spans="1:18" s="132" customFormat="1" ht="36.75" customHeight="1">
      <c r="B38" s="184" t="s">
        <v>22</v>
      </c>
      <c r="C38" s="198" t="s">
        <v>469</v>
      </c>
      <c r="D38" s="317"/>
      <c r="E38" s="317"/>
      <c r="F38" s="317"/>
      <c r="G38" s="199"/>
      <c r="H38" s="183" t="s">
        <v>470</v>
      </c>
      <c r="I38" s="198" t="s">
        <v>31</v>
      </c>
      <c r="J38" s="199"/>
      <c r="K38" s="203" t="s">
        <v>59</v>
      </c>
      <c r="L38" s="203"/>
      <c r="M38" s="183" t="s">
        <v>60</v>
      </c>
      <c r="N38" s="183" t="s">
        <v>83</v>
      </c>
      <c r="O38" s="131"/>
      <c r="P38" s="131"/>
      <c r="Q38" s="131"/>
      <c r="R38" s="131"/>
    </row>
    <row r="39" spans="1:18" s="22" customFormat="1" ht="19.5" customHeight="1">
      <c r="B39" s="190" t="s">
        <v>43</v>
      </c>
      <c r="C39" s="334">
        <v>2</v>
      </c>
      <c r="D39" s="335"/>
      <c r="E39" s="335"/>
      <c r="F39" s="335"/>
      <c r="G39" s="336"/>
      <c r="H39" s="191">
        <v>3</v>
      </c>
      <c r="I39" s="198">
        <v>4</v>
      </c>
      <c r="J39" s="199"/>
      <c r="K39" s="203">
        <v>5</v>
      </c>
      <c r="L39" s="203"/>
      <c r="M39" s="192">
        <v>6</v>
      </c>
      <c r="N39" s="192">
        <v>7</v>
      </c>
      <c r="O39" s="20"/>
      <c r="P39" s="20"/>
      <c r="Q39" s="20"/>
      <c r="R39" s="20"/>
    </row>
    <row r="40" spans="1:18" s="22" customFormat="1" ht="22.5" customHeight="1">
      <c r="B40" s="184"/>
      <c r="C40" s="201" t="s">
        <v>523</v>
      </c>
      <c r="D40" s="311"/>
      <c r="E40" s="311"/>
      <c r="F40" s="311"/>
      <c r="G40" s="202"/>
      <c r="H40" s="183"/>
      <c r="I40" s="198"/>
      <c r="J40" s="199"/>
      <c r="K40" s="308"/>
      <c r="L40" s="308"/>
      <c r="M40" s="187"/>
      <c r="N40" s="188"/>
      <c r="O40" s="20"/>
      <c r="P40" s="20"/>
      <c r="Q40" s="20"/>
      <c r="R40" s="20"/>
    </row>
    <row r="41" spans="1:18" s="22" customFormat="1" ht="21" customHeight="1">
      <c r="B41" s="184" t="s">
        <v>43</v>
      </c>
      <c r="C41" s="305" t="s">
        <v>342</v>
      </c>
      <c r="D41" s="306"/>
      <c r="E41" s="306"/>
      <c r="F41" s="306"/>
      <c r="G41" s="307"/>
      <c r="H41" s="183"/>
      <c r="I41" s="198"/>
      <c r="J41" s="199"/>
      <c r="K41" s="308"/>
      <c r="L41" s="308"/>
      <c r="M41" s="187"/>
      <c r="N41" s="188"/>
      <c r="O41" s="20"/>
      <c r="P41" s="20"/>
      <c r="Q41" s="20"/>
      <c r="R41" s="20"/>
    </row>
    <row r="42" spans="1:18" s="22" customFormat="1" ht="27.75" customHeight="1">
      <c r="B42" s="184" t="s">
        <v>33</v>
      </c>
      <c r="C42" s="201" t="s">
        <v>504</v>
      </c>
      <c r="D42" s="311"/>
      <c r="E42" s="311"/>
      <c r="F42" s="311"/>
      <c r="G42" s="202"/>
      <c r="H42" s="183" t="s">
        <v>457</v>
      </c>
      <c r="I42" s="203" t="s">
        <v>471</v>
      </c>
      <c r="J42" s="203"/>
      <c r="K42" s="308"/>
      <c r="L42" s="308"/>
      <c r="M42" s="187">
        <v>43911324.07</v>
      </c>
      <c r="N42" s="188">
        <f>SUM(K42:M42)</f>
        <v>43911324.07</v>
      </c>
      <c r="O42" s="20"/>
      <c r="P42" s="20"/>
      <c r="Q42" s="20"/>
      <c r="R42" s="20"/>
    </row>
    <row r="43" spans="1:18" s="22" customFormat="1" ht="21" customHeight="1">
      <c r="B43" s="184" t="s">
        <v>44</v>
      </c>
      <c r="C43" s="305" t="s">
        <v>453</v>
      </c>
      <c r="D43" s="306"/>
      <c r="E43" s="306"/>
      <c r="F43" s="306"/>
      <c r="G43" s="307"/>
      <c r="H43" s="183"/>
      <c r="I43" s="198"/>
      <c r="J43" s="199"/>
      <c r="K43" s="308"/>
      <c r="L43" s="308"/>
      <c r="M43" s="187"/>
      <c r="N43" s="188"/>
      <c r="O43" s="20"/>
      <c r="P43" s="20"/>
      <c r="Q43" s="20"/>
      <c r="R43" s="20"/>
    </row>
    <row r="44" spans="1:18" s="22" customFormat="1" ht="27.75" customHeight="1">
      <c r="B44" s="184" t="s">
        <v>93</v>
      </c>
      <c r="C44" s="201" t="s">
        <v>505</v>
      </c>
      <c r="D44" s="311"/>
      <c r="E44" s="311"/>
      <c r="F44" s="311"/>
      <c r="G44" s="202"/>
      <c r="H44" s="183" t="s">
        <v>35</v>
      </c>
      <c r="I44" s="198" t="s">
        <v>306</v>
      </c>
      <c r="J44" s="199"/>
      <c r="K44" s="308"/>
      <c r="L44" s="308"/>
      <c r="M44" s="185">
        <v>19</v>
      </c>
      <c r="N44" s="186">
        <v>19</v>
      </c>
      <c r="O44" s="20"/>
      <c r="P44" s="20"/>
      <c r="Q44" s="20"/>
      <c r="R44" s="20"/>
    </row>
    <row r="45" spans="1:18" s="22" customFormat="1" ht="21" customHeight="1">
      <c r="B45" s="184" t="s">
        <v>45</v>
      </c>
      <c r="C45" s="305" t="s">
        <v>454</v>
      </c>
      <c r="D45" s="306"/>
      <c r="E45" s="306"/>
      <c r="F45" s="306"/>
      <c r="G45" s="307"/>
      <c r="H45" s="183"/>
      <c r="I45" s="198"/>
      <c r="J45" s="199"/>
      <c r="K45" s="308"/>
      <c r="L45" s="308"/>
      <c r="M45" s="187"/>
      <c r="N45" s="188"/>
      <c r="O45" s="20"/>
      <c r="P45" s="20"/>
      <c r="Q45" s="20"/>
      <c r="R45" s="20"/>
    </row>
    <row r="46" spans="1:18" s="22" customFormat="1" ht="24.75" customHeight="1">
      <c r="B46" s="184" t="s">
        <v>105</v>
      </c>
      <c r="C46" s="201" t="s">
        <v>502</v>
      </c>
      <c r="D46" s="311"/>
      <c r="E46" s="311"/>
      <c r="F46" s="311"/>
      <c r="G46" s="202"/>
      <c r="H46" s="183" t="s">
        <v>457</v>
      </c>
      <c r="I46" s="198" t="s">
        <v>353</v>
      </c>
      <c r="J46" s="199"/>
      <c r="K46" s="308"/>
      <c r="L46" s="308"/>
      <c r="M46" s="187">
        <f>M42/M44</f>
        <v>2311122.3194736843</v>
      </c>
      <c r="N46" s="188">
        <f>SUM(K46:M46)</f>
        <v>2311122.3194736843</v>
      </c>
      <c r="O46" s="20"/>
      <c r="P46" s="20"/>
      <c r="Q46" s="20"/>
      <c r="R46" s="20"/>
    </row>
    <row r="47" spans="1:18" s="22" customFormat="1" ht="21" customHeight="1">
      <c r="B47" s="184" t="s">
        <v>102</v>
      </c>
      <c r="C47" s="305" t="s">
        <v>458</v>
      </c>
      <c r="D47" s="306"/>
      <c r="E47" s="306"/>
      <c r="F47" s="306"/>
      <c r="G47" s="307"/>
      <c r="H47" s="183"/>
      <c r="I47" s="198"/>
      <c r="J47" s="199"/>
      <c r="K47" s="308"/>
      <c r="L47" s="308"/>
      <c r="M47" s="187"/>
      <c r="N47" s="188"/>
      <c r="O47" s="20"/>
      <c r="P47" s="20"/>
      <c r="Q47" s="20"/>
      <c r="R47" s="20"/>
    </row>
    <row r="48" spans="1:18" s="22" customFormat="1" ht="72.75" customHeight="1">
      <c r="B48" s="184" t="s">
        <v>113</v>
      </c>
      <c r="C48" s="305" t="s">
        <v>524</v>
      </c>
      <c r="D48" s="311"/>
      <c r="E48" s="311"/>
      <c r="F48" s="311"/>
      <c r="G48" s="202"/>
      <c r="H48" s="183" t="s">
        <v>42</v>
      </c>
      <c r="I48" s="198" t="s">
        <v>50</v>
      </c>
      <c r="J48" s="199"/>
      <c r="K48" s="308"/>
      <c r="L48" s="308"/>
      <c r="M48" s="185">
        <v>100</v>
      </c>
      <c r="N48" s="186">
        <f>SUM(K48:M48)</f>
        <v>100</v>
      </c>
      <c r="O48" s="20"/>
      <c r="P48" s="20"/>
      <c r="Q48" s="20"/>
      <c r="R48" s="20"/>
    </row>
    <row r="49" spans="1:18" s="22" customFormat="1" ht="60" customHeight="1">
      <c r="B49" s="184" t="s">
        <v>115</v>
      </c>
      <c r="C49" s="201" t="s">
        <v>487</v>
      </c>
      <c r="D49" s="311"/>
      <c r="E49" s="311"/>
      <c r="F49" s="311"/>
      <c r="G49" s="202"/>
      <c r="H49" s="183" t="s">
        <v>42</v>
      </c>
      <c r="I49" s="198" t="s">
        <v>50</v>
      </c>
      <c r="J49" s="199"/>
      <c r="K49" s="308"/>
      <c r="L49" s="308"/>
      <c r="M49" s="185">
        <v>100</v>
      </c>
      <c r="N49" s="186">
        <f>SUM(K49:M49)</f>
        <v>100</v>
      </c>
      <c r="O49" s="20"/>
      <c r="P49" s="20"/>
      <c r="Q49" s="20"/>
      <c r="R49" s="20"/>
    </row>
    <row r="50" spans="1:18" s="22" customFormat="1" ht="57.75" customHeight="1">
      <c r="B50" s="184" t="s">
        <v>117</v>
      </c>
      <c r="C50" s="201" t="s">
        <v>486</v>
      </c>
      <c r="D50" s="311"/>
      <c r="E50" s="311"/>
      <c r="F50" s="311"/>
      <c r="G50" s="202"/>
      <c r="H50" s="183" t="s">
        <v>42</v>
      </c>
      <c r="I50" s="198" t="s">
        <v>50</v>
      </c>
      <c r="J50" s="199"/>
      <c r="K50" s="308"/>
      <c r="L50" s="308"/>
      <c r="M50" s="185">
        <v>100</v>
      </c>
      <c r="N50" s="186">
        <f t="shared" ref="N50:N59" si="0">SUM(K50:M50)</f>
        <v>100</v>
      </c>
      <c r="O50" s="20"/>
      <c r="P50" s="20"/>
      <c r="Q50" s="20"/>
      <c r="R50" s="20"/>
    </row>
    <row r="51" spans="1:18" s="22" customFormat="1" ht="74.25" customHeight="1">
      <c r="B51" s="184" t="s">
        <v>119</v>
      </c>
      <c r="C51" s="201" t="s">
        <v>0</v>
      </c>
      <c r="D51" s="311"/>
      <c r="E51" s="311"/>
      <c r="F51" s="311"/>
      <c r="G51" s="202"/>
      <c r="H51" s="183" t="s">
        <v>42</v>
      </c>
      <c r="I51" s="198" t="s">
        <v>50</v>
      </c>
      <c r="J51" s="199"/>
      <c r="K51" s="308"/>
      <c r="L51" s="308"/>
      <c r="M51" s="185">
        <v>100</v>
      </c>
      <c r="N51" s="186">
        <f t="shared" si="0"/>
        <v>100</v>
      </c>
      <c r="O51" s="20"/>
      <c r="P51" s="20"/>
      <c r="Q51" s="20"/>
      <c r="R51" s="20"/>
    </row>
    <row r="52" spans="1:18" s="22" customFormat="1" ht="75" customHeight="1">
      <c r="B52" s="184" t="s">
        <v>472</v>
      </c>
      <c r="C52" s="201" t="s">
        <v>503</v>
      </c>
      <c r="D52" s="311"/>
      <c r="E52" s="311"/>
      <c r="F52" s="311"/>
      <c r="G52" s="202"/>
      <c r="H52" s="183" t="s">
        <v>42</v>
      </c>
      <c r="I52" s="198" t="s">
        <v>50</v>
      </c>
      <c r="J52" s="199"/>
      <c r="K52" s="308"/>
      <c r="L52" s="308"/>
      <c r="M52" s="185">
        <v>100</v>
      </c>
      <c r="N52" s="186">
        <f t="shared" si="0"/>
        <v>100</v>
      </c>
      <c r="O52" s="20"/>
      <c r="P52" s="20"/>
      <c r="Q52" s="20"/>
      <c r="R52" s="20"/>
    </row>
    <row r="53" spans="1:18" s="22" customFormat="1" ht="62.25" customHeight="1">
      <c r="B53" s="184" t="s">
        <v>473</v>
      </c>
      <c r="C53" s="201" t="s">
        <v>488</v>
      </c>
      <c r="D53" s="311"/>
      <c r="E53" s="311"/>
      <c r="F53" s="311"/>
      <c r="G53" s="202"/>
      <c r="H53" s="183" t="s">
        <v>42</v>
      </c>
      <c r="I53" s="198" t="s">
        <v>50</v>
      </c>
      <c r="J53" s="199"/>
      <c r="K53" s="308"/>
      <c r="L53" s="308"/>
      <c r="M53" s="185">
        <v>100</v>
      </c>
      <c r="N53" s="186">
        <f t="shared" si="0"/>
        <v>100</v>
      </c>
      <c r="O53" s="20"/>
      <c r="P53" s="20"/>
      <c r="Q53" s="20"/>
      <c r="R53" s="20"/>
    </row>
    <row r="54" spans="1:18" s="22" customFormat="1" ht="72" customHeight="1">
      <c r="B54" s="184" t="s">
        <v>474</v>
      </c>
      <c r="C54" s="201" t="s">
        <v>489</v>
      </c>
      <c r="D54" s="311"/>
      <c r="E54" s="311"/>
      <c r="F54" s="311"/>
      <c r="G54" s="202"/>
      <c r="H54" s="183" t="s">
        <v>42</v>
      </c>
      <c r="I54" s="198" t="s">
        <v>50</v>
      </c>
      <c r="J54" s="199"/>
      <c r="K54" s="308"/>
      <c r="L54" s="308"/>
      <c r="M54" s="185">
        <v>100</v>
      </c>
      <c r="N54" s="186">
        <f t="shared" si="0"/>
        <v>100</v>
      </c>
      <c r="O54" s="20"/>
      <c r="P54" s="20"/>
      <c r="Q54" s="20"/>
      <c r="R54" s="20"/>
    </row>
    <row r="55" spans="1:18" s="22" customFormat="1" ht="57" customHeight="1">
      <c r="B55" s="184" t="s">
        <v>475</v>
      </c>
      <c r="C55" s="201" t="s">
        <v>490</v>
      </c>
      <c r="D55" s="311"/>
      <c r="E55" s="311"/>
      <c r="F55" s="311"/>
      <c r="G55" s="202"/>
      <c r="H55" s="183" t="s">
        <v>42</v>
      </c>
      <c r="I55" s="198" t="s">
        <v>50</v>
      </c>
      <c r="J55" s="199"/>
      <c r="K55" s="308"/>
      <c r="L55" s="308"/>
      <c r="M55" s="185">
        <v>100</v>
      </c>
      <c r="N55" s="186">
        <f t="shared" si="0"/>
        <v>100</v>
      </c>
      <c r="O55" s="20"/>
      <c r="P55" s="20"/>
      <c r="Q55" s="20"/>
      <c r="R55" s="20"/>
    </row>
    <row r="56" spans="1:18" s="22" customFormat="1" ht="58.5" customHeight="1">
      <c r="B56" s="184" t="s">
        <v>476</v>
      </c>
      <c r="C56" s="201" t="s">
        <v>1</v>
      </c>
      <c r="D56" s="311"/>
      <c r="E56" s="311"/>
      <c r="F56" s="311"/>
      <c r="G56" s="202"/>
      <c r="H56" s="183" t="s">
        <v>42</v>
      </c>
      <c r="I56" s="198" t="s">
        <v>50</v>
      </c>
      <c r="J56" s="199"/>
      <c r="K56" s="308"/>
      <c r="L56" s="308"/>
      <c r="M56" s="185">
        <v>100</v>
      </c>
      <c r="N56" s="186">
        <f t="shared" si="0"/>
        <v>100</v>
      </c>
      <c r="O56" s="20"/>
      <c r="P56" s="20"/>
      <c r="Q56" s="20"/>
      <c r="R56" s="20"/>
    </row>
    <row r="57" spans="1:18" s="22" customFormat="1" ht="60.75" customHeight="1">
      <c r="A57" s="20"/>
      <c r="B57" s="12" t="s">
        <v>477</v>
      </c>
      <c r="C57" s="214" t="s">
        <v>2</v>
      </c>
      <c r="D57" s="215"/>
      <c r="E57" s="215"/>
      <c r="F57" s="215"/>
      <c r="G57" s="216"/>
      <c r="H57" s="150" t="s">
        <v>42</v>
      </c>
      <c r="I57" s="309" t="s">
        <v>50</v>
      </c>
      <c r="J57" s="310"/>
      <c r="K57" s="304"/>
      <c r="L57" s="304"/>
      <c r="M57" s="139">
        <v>100</v>
      </c>
      <c r="N57" s="141">
        <f t="shared" si="0"/>
        <v>100</v>
      </c>
      <c r="O57" s="20"/>
      <c r="P57" s="20"/>
      <c r="Q57" s="20"/>
      <c r="R57" s="20"/>
    </row>
    <row r="58" spans="1:18" s="22" customFormat="1" ht="64.5" customHeight="1">
      <c r="A58" s="20"/>
      <c r="B58" s="12" t="s">
        <v>478</v>
      </c>
      <c r="C58" s="214" t="s">
        <v>3</v>
      </c>
      <c r="D58" s="215"/>
      <c r="E58" s="215"/>
      <c r="F58" s="215"/>
      <c r="G58" s="216"/>
      <c r="H58" s="150" t="s">
        <v>42</v>
      </c>
      <c r="I58" s="309" t="s">
        <v>50</v>
      </c>
      <c r="J58" s="310"/>
      <c r="K58" s="304"/>
      <c r="L58" s="304"/>
      <c r="M58" s="139">
        <v>100</v>
      </c>
      <c r="N58" s="141">
        <f t="shared" si="0"/>
        <v>100</v>
      </c>
      <c r="O58" s="20"/>
      <c r="P58" s="20"/>
      <c r="Q58" s="20"/>
      <c r="R58" s="20"/>
    </row>
    <row r="59" spans="1:18" s="22" customFormat="1" ht="72.75" customHeight="1">
      <c r="A59" s="20"/>
      <c r="B59" s="12" t="s">
        <v>479</v>
      </c>
      <c r="C59" s="214" t="s">
        <v>4</v>
      </c>
      <c r="D59" s="215"/>
      <c r="E59" s="215"/>
      <c r="F59" s="215"/>
      <c r="G59" s="216"/>
      <c r="H59" s="150" t="s">
        <v>42</v>
      </c>
      <c r="I59" s="309" t="s">
        <v>50</v>
      </c>
      <c r="J59" s="310"/>
      <c r="K59" s="304"/>
      <c r="L59" s="304"/>
      <c r="M59" s="139">
        <v>100</v>
      </c>
      <c r="N59" s="141">
        <f t="shared" si="0"/>
        <v>100</v>
      </c>
      <c r="O59" s="20"/>
      <c r="P59" s="20"/>
      <c r="Q59" s="20"/>
      <c r="R59" s="20"/>
    </row>
    <row r="60" spans="1:18" s="22" customFormat="1" ht="54.75" customHeight="1">
      <c r="A60" s="20"/>
      <c r="B60" s="184" t="s">
        <v>480</v>
      </c>
      <c r="C60" s="201" t="s">
        <v>5</v>
      </c>
      <c r="D60" s="311"/>
      <c r="E60" s="311"/>
      <c r="F60" s="311"/>
      <c r="G60" s="202"/>
      <c r="H60" s="183" t="s">
        <v>42</v>
      </c>
      <c r="I60" s="198" t="s">
        <v>50</v>
      </c>
      <c r="J60" s="199"/>
      <c r="K60" s="308"/>
      <c r="L60" s="308"/>
      <c r="M60" s="185">
        <v>100</v>
      </c>
      <c r="N60" s="186">
        <f t="shared" ref="N60:N66" si="1">SUM(K60:M60)</f>
        <v>100</v>
      </c>
      <c r="O60" s="20"/>
      <c r="P60" s="20"/>
      <c r="Q60" s="20"/>
      <c r="R60" s="20"/>
    </row>
    <row r="61" spans="1:18" s="22" customFormat="1" ht="52.5" customHeight="1">
      <c r="A61" s="20"/>
      <c r="B61" s="184" t="s">
        <v>481</v>
      </c>
      <c r="C61" s="201" t="s">
        <v>491</v>
      </c>
      <c r="D61" s="311"/>
      <c r="E61" s="311"/>
      <c r="F61" s="311"/>
      <c r="G61" s="202"/>
      <c r="H61" s="183" t="s">
        <v>42</v>
      </c>
      <c r="I61" s="198" t="s">
        <v>50</v>
      </c>
      <c r="J61" s="199"/>
      <c r="K61" s="308"/>
      <c r="L61" s="308"/>
      <c r="M61" s="185">
        <v>100</v>
      </c>
      <c r="N61" s="186">
        <f t="shared" si="1"/>
        <v>100</v>
      </c>
      <c r="O61" s="20"/>
      <c r="P61" s="20"/>
      <c r="Q61" s="20"/>
      <c r="R61" s="20"/>
    </row>
    <row r="62" spans="1:18" s="22" customFormat="1" ht="52.5" customHeight="1">
      <c r="A62" s="20"/>
      <c r="B62" s="184" t="s">
        <v>482</v>
      </c>
      <c r="C62" s="201" t="s">
        <v>6</v>
      </c>
      <c r="D62" s="311"/>
      <c r="E62" s="311"/>
      <c r="F62" s="311"/>
      <c r="G62" s="202"/>
      <c r="H62" s="183" t="s">
        <v>42</v>
      </c>
      <c r="I62" s="198" t="s">
        <v>50</v>
      </c>
      <c r="J62" s="199"/>
      <c r="K62" s="308"/>
      <c r="L62" s="308"/>
      <c r="M62" s="185">
        <v>100</v>
      </c>
      <c r="N62" s="186">
        <f t="shared" si="1"/>
        <v>100</v>
      </c>
      <c r="O62" s="20"/>
      <c r="P62" s="20"/>
      <c r="Q62" s="20"/>
      <c r="R62" s="20"/>
    </row>
    <row r="63" spans="1:18" s="22" customFormat="1" ht="48.75" customHeight="1">
      <c r="A63" s="20"/>
      <c r="B63" s="184" t="s">
        <v>483</v>
      </c>
      <c r="C63" s="201" t="s">
        <v>7</v>
      </c>
      <c r="D63" s="311"/>
      <c r="E63" s="311"/>
      <c r="F63" s="311"/>
      <c r="G63" s="202"/>
      <c r="H63" s="183" t="s">
        <v>42</v>
      </c>
      <c r="I63" s="198" t="s">
        <v>50</v>
      </c>
      <c r="J63" s="199"/>
      <c r="K63" s="308"/>
      <c r="L63" s="308"/>
      <c r="M63" s="185">
        <v>100</v>
      </c>
      <c r="N63" s="186">
        <f t="shared" si="1"/>
        <v>100</v>
      </c>
      <c r="O63" s="20"/>
      <c r="P63" s="20"/>
      <c r="Q63" s="20"/>
      <c r="R63" s="20"/>
    </row>
    <row r="64" spans="1:18" s="22" customFormat="1" ht="51.75" customHeight="1">
      <c r="A64" s="20"/>
      <c r="B64" s="184" t="s">
        <v>484</v>
      </c>
      <c r="C64" s="201" t="s">
        <v>8</v>
      </c>
      <c r="D64" s="311"/>
      <c r="E64" s="311"/>
      <c r="F64" s="311"/>
      <c r="G64" s="202"/>
      <c r="H64" s="183" t="s">
        <v>42</v>
      </c>
      <c r="I64" s="198" t="s">
        <v>50</v>
      </c>
      <c r="J64" s="199"/>
      <c r="K64" s="308"/>
      <c r="L64" s="308"/>
      <c r="M64" s="185">
        <v>100</v>
      </c>
      <c r="N64" s="186">
        <f t="shared" si="1"/>
        <v>100</v>
      </c>
      <c r="O64" s="20"/>
      <c r="P64" s="20"/>
      <c r="Q64" s="20"/>
      <c r="R64" s="20"/>
    </row>
    <row r="65" spans="1:18" s="22" customFormat="1" ht="60" customHeight="1">
      <c r="A65" s="20"/>
      <c r="B65" s="184" t="s">
        <v>485</v>
      </c>
      <c r="C65" s="201" t="s">
        <v>9</v>
      </c>
      <c r="D65" s="311"/>
      <c r="E65" s="311"/>
      <c r="F65" s="311"/>
      <c r="G65" s="202"/>
      <c r="H65" s="183" t="s">
        <v>42</v>
      </c>
      <c r="I65" s="198" t="s">
        <v>50</v>
      </c>
      <c r="J65" s="199"/>
      <c r="K65" s="308"/>
      <c r="L65" s="308"/>
      <c r="M65" s="185">
        <v>100</v>
      </c>
      <c r="N65" s="186">
        <f t="shared" ref="N65" si="2">SUM(K65:M65)</f>
        <v>100</v>
      </c>
      <c r="O65" s="20"/>
      <c r="P65" s="20"/>
      <c r="Q65" s="20"/>
      <c r="R65" s="20"/>
    </row>
    <row r="66" spans="1:18" s="22" customFormat="1" ht="56.25" customHeight="1">
      <c r="A66" s="20"/>
      <c r="B66" s="184" t="s">
        <v>520</v>
      </c>
      <c r="C66" s="201" t="s">
        <v>521</v>
      </c>
      <c r="D66" s="311"/>
      <c r="E66" s="311"/>
      <c r="F66" s="311"/>
      <c r="G66" s="202"/>
      <c r="H66" s="183" t="s">
        <v>42</v>
      </c>
      <c r="I66" s="198" t="s">
        <v>50</v>
      </c>
      <c r="J66" s="199"/>
      <c r="K66" s="308"/>
      <c r="L66" s="308"/>
      <c r="M66" s="185">
        <v>100</v>
      </c>
      <c r="N66" s="186">
        <f t="shared" si="1"/>
        <v>100</v>
      </c>
      <c r="O66" s="20"/>
      <c r="P66" s="20"/>
      <c r="Q66" s="20"/>
      <c r="R66" s="20"/>
    </row>
    <row r="67" spans="1:18" s="22" customFormat="1" ht="36.75" customHeight="1">
      <c r="A67" s="20"/>
      <c r="B67" s="184"/>
      <c r="C67" s="201" t="s">
        <v>522</v>
      </c>
      <c r="D67" s="311"/>
      <c r="E67" s="311"/>
      <c r="F67" s="311"/>
      <c r="G67" s="202"/>
      <c r="H67" s="183"/>
      <c r="I67" s="198"/>
      <c r="J67" s="199"/>
      <c r="K67" s="308"/>
      <c r="L67" s="308"/>
      <c r="M67" s="187"/>
      <c r="N67" s="188"/>
      <c r="O67" s="20"/>
      <c r="P67" s="20"/>
      <c r="Q67" s="20"/>
      <c r="R67" s="20"/>
    </row>
    <row r="68" spans="1:18" s="22" customFormat="1" ht="21" customHeight="1">
      <c r="A68" s="20"/>
      <c r="B68" s="184" t="s">
        <v>43</v>
      </c>
      <c r="C68" s="305" t="s">
        <v>342</v>
      </c>
      <c r="D68" s="306"/>
      <c r="E68" s="306"/>
      <c r="F68" s="306"/>
      <c r="G68" s="307"/>
      <c r="H68" s="183"/>
      <c r="I68" s="198"/>
      <c r="J68" s="199"/>
      <c r="K68" s="308"/>
      <c r="L68" s="308"/>
      <c r="M68" s="187"/>
      <c r="N68" s="188"/>
      <c r="O68" s="20"/>
      <c r="P68" s="20"/>
      <c r="Q68" s="20"/>
      <c r="R68" s="20"/>
    </row>
    <row r="69" spans="1:18" s="22" customFormat="1" ht="27.75" customHeight="1">
      <c r="A69" s="20"/>
      <c r="B69" s="184" t="s">
        <v>33</v>
      </c>
      <c r="C69" s="201" t="s">
        <v>517</v>
      </c>
      <c r="D69" s="311"/>
      <c r="E69" s="311"/>
      <c r="F69" s="311"/>
      <c r="G69" s="202"/>
      <c r="H69" s="183" t="s">
        <v>457</v>
      </c>
      <c r="I69" s="203" t="s">
        <v>471</v>
      </c>
      <c r="J69" s="203"/>
      <c r="K69" s="308"/>
      <c r="L69" s="308"/>
      <c r="M69" s="187">
        <v>4550000</v>
      </c>
      <c r="N69" s="188">
        <f>SUM(K69:M69)</f>
        <v>4550000</v>
      </c>
      <c r="O69" s="20"/>
      <c r="P69" s="20"/>
      <c r="Q69" s="20"/>
      <c r="R69" s="20"/>
    </row>
    <row r="70" spans="1:18" s="22" customFormat="1" ht="21" customHeight="1">
      <c r="A70" s="20"/>
      <c r="B70" s="184" t="s">
        <v>44</v>
      </c>
      <c r="C70" s="305" t="s">
        <v>453</v>
      </c>
      <c r="D70" s="306"/>
      <c r="E70" s="306"/>
      <c r="F70" s="306"/>
      <c r="G70" s="307"/>
      <c r="H70" s="183"/>
      <c r="I70" s="198"/>
      <c r="J70" s="199"/>
      <c r="K70" s="308"/>
      <c r="L70" s="308"/>
      <c r="M70" s="187"/>
      <c r="N70" s="188"/>
      <c r="O70" s="20"/>
      <c r="P70" s="20"/>
      <c r="Q70" s="20"/>
      <c r="R70" s="20"/>
    </row>
    <row r="71" spans="1:18" s="22" customFormat="1" ht="27.75" customHeight="1">
      <c r="A71" s="20"/>
      <c r="B71" s="184" t="s">
        <v>93</v>
      </c>
      <c r="C71" s="201" t="s">
        <v>505</v>
      </c>
      <c r="D71" s="311"/>
      <c r="E71" s="311"/>
      <c r="F71" s="311"/>
      <c r="G71" s="202"/>
      <c r="H71" s="183" t="s">
        <v>35</v>
      </c>
      <c r="I71" s="198" t="s">
        <v>306</v>
      </c>
      <c r="J71" s="199"/>
      <c r="K71" s="308"/>
      <c r="L71" s="308"/>
      <c r="M71" s="185">
        <v>2</v>
      </c>
      <c r="N71" s="186">
        <f>SUM(K71:M71)</f>
        <v>2</v>
      </c>
      <c r="O71" s="20"/>
      <c r="P71" s="20"/>
      <c r="Q71" s="20"/>
      <c r="R71" s="20"/>
    </row>
    <row r="72" spans="1:18" s="22" customFormat="1" ht="21" customHeight="1">
      <c r="A72" s="20"/>
      <c r="B72" s="184" t="s">
        <v>45</v>
      </c>
      <c r="C72" s="305" t="s">
        <v>454</v>
      </c>
      <c r="D72" s="306"/>
      <c r="E72" s="306"/>
      <c r="F72" s="306"/>
      <c r="G72" s="307"/>
      <c r="H72" s="183"/>
      <c r="I72" s="198"/>
      <c r="J72" s="199"/>
      <c r="K72" s="308"/>
      <c r="L72" s="308"/>
      <c r="M72" s="187"/>
      <c r="N72" s="188"/>
      <c r="O72" s="20"/>
      <c r="P72" s="20"/>
      <c r="Q72" s="20"/>
      <c r="R72" s="20"/>
    </row>
    <row r="73" spans="1:18" s="22" customFormat="1" ht="24.75" customHeight="1">
      <c r="A73" s="20"/>
      <c r="B73" s="184" t="s">
        <v>105</v>
      </c>
      <c r="C73" s="201" t="s">
        <v>518</v>
      </c>
      <c r="D73" s="311"/>
      <c r="E73" s="311"/>
      <c r="F73" s="311"/>
      <c r="G73" s="202"/>
      <c r="H73" s="183" t="s">
        <v>457</v>
      </c>
      <c r="I73" s="198" t="s">
        <v>353</v>
      </c>
      <c r="J73" s="199"/>
      <c r="K73" s="308"/>
      <c r="L73" s="308"/>
      <c r="M73" s="187">
        <f>M69/M71</f>
        <v>2275000</v>
      </c>
      <c r="N73" s="188">
        <f>SUM(K73:M73)</f>
        <v>2275000</v>
      </c>
      <c r="O73" s="20"/>
      <c r="P73" s="20"/>
      <c r="Q73" s="20"/>
      <c r="R73" s="20"/>
    </row>
    <row r="74" spans="1:18" s="22" customFormat="1" ht="21" customHeight="1">
      <c r="A74" s="20"/>
      <c r="B74" s="12" t="s">
        <v>102</v>
      </c>
      <c r="C74" s="312" t="s">
        <v>458</v>
      </c>
      <c r="D74" s="313"/>
      <c r="E74" s="313"/>
      <c r="F74" s="313"/>
      <c r="G74" s="314"/>
      <c r="H74" s="174"/>
      <c r="I74" s="309"/>
      <c r="J74" s="310"/>
      <c r="K74" s="304"/>
      <c r="L74" s="304"/>
      <c r="M74" s="176"/>
      <c r="N74" s="140"/>
      <c r="O74" s="20"/>
      <c r="P74" s="20"/>
      <c r="Q74" s="20"/>
      <c r="R74" s="20"/>
    </row>
    <row r="75" spans="1:18" s="22" customFormat="1" ht="78.75" customHeight="1">
      <c r="A75" s="20"/>
      <c r="B75" s="12" t="s">
        <v>113</v>
      </c>
      <c r="C75" s="305" t="s">
        <v>525</v>
      </c>
      <c r="D75" s="311"/>
      <c r="E75" s="311"/>
      <c r="F75" s="311"/>
      <c r="G75" s="202"/>
      <c r="H75" s="174" t="s">
        <v>42</v>
      </c>
      <c r="I75" s="309" t="s">
        <v>50</v>
      </c>
      <c r="J75" s="310"/>
      <c r="K75" s="304"/>
      <c r="L75" s="304"/>
      <c r="M75" s="139">
        <v>100</v>
      </c>
      <c r="N75" s="141">
        <f>SUM(K75:M75)</f>
        <v>100</v>
      </c>
      <c r="O75" s="20"/>
      <c r="P75" s="20"/>
      <c r="Q75" s="20"/>
      <c r="R75" s="20"/>
    </row>
    <row r="76" spans="1:18" s="22" customFormat="1" ht="60" customHeight="1">
      <c r="A76" s="20"/>
      <c r="B76" s="12" t="s">
        <v>115</v>
      </c>
      <c r="C76" s="214" t="s">
        <v>519</v>
      </c>
      <c r="D76" s="215"/>
      <c r="E76" s="215"/>
      <c r="F76" s="215"/>
      <c r="G76" s="216"/>
      <c r="H76" s="174" t="s">
        <v>42</v>
      </c>
      <c r="I76" s="309" t="s">
        <v>50</v>
      </c>
      <c r="J76" s="310"/>
      <c r="K76" s="304"/>
      <c r="L76" s="304"/>
      <c r="M76" s="139">
        <v>100</v>
      </c>
      <c r="N76" s="141">
        <v>50</v>
      </c>
      <c r="O76" s="20"/>
      <c r="P76" s="20"/>
      <c r="Q76" s="20"/>
      <c r="R76" s="20"/>
    </row>
    <row r="77" spans="1:18" s="22" customFormat="1" ht="30.75" customHeight="1">
      <c r="A77" s="20"/>
      <c r="B77" s="111"/>
      <c r="C77" s="177"/>
      <c r="D77" s="177"/>
      <c r="E77" s="177"/>
      <c r="F77" s="177"/>
      <c r="G77" s="177"/>
      <c r="H77" s="178"/>
      <c r="I77" s="179"/>
      <c r="J77" s="179"/>
      <c r="K77" s="180"/>
      <c r="L77" s="180"/>
      <c r="M77" s="181"/>
      <c r="N77" s="182"/>
      <c r="O77" s="20"/>
      <c r="P77" s="20"/>
      <c r="Q77" s="20"/>
      <c r="R77" s="20"/>
    </row>
    <row r="78" spans="1:18" s="145" customFormat="1" ht="39.75" customHeight="1">
      <c r="A78" s="315" t="s">
        <v>526</v>
      </c>
      <c r="B78" s="315"/>
      <c r="C78" s="315"/>
      <c r="D78" s="315"/>
      <c r="E78" s="315"/>
      <c r="F78" s="315"/>
      <c r="G78" s="315"/>
      <c r="H78" s="315"/>
      <c r="I78" s="166"/>
      <c r="J78" s="166"/>
      <c r="K78" s="166"/>
      <c r="L78" s="166" t="s">
        <v>527</v>
      </c>
      <c r="M78" s="166"/>
      <c r="N78" s="166"/>
      <c r="O78" s="163"/>
      <c r="P78" s="146"/>
      <c r="Q78" s="163"/>
      <c r="R78" s="163"/>
    </row>
    <row r="79" spans="1:18" s="145" customFormat="1" ht="27.75" customHeight="1">
      <c r="A79" s="315" t="s">
        <v>46</v>
      </c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163"/>
      <c r="P79" s="146"/>
      <c r="Q79" s="163"/>
      <c r="R79" s="163"/>
    </row>
    <row r="80" spans="1:18" s="145" customFormat="1" ht="27.75" customHeight="1">
      <c r="A80" s="316" t="s">
        <v>493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163"/>
      <c r="P80" s="146"/>
      <c r="Q80" s="163"/>
      <c r="R80" s="163"/>
    </row>
    <row r="81" spans="1:18" s="145" customFormat="1" ht="29.25" customHeight="1">
      <c r="A81" s="315" t="s">
        <v>498</v>
      </c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163"/>
      <c r="P81" s="146"/>
      <c r="Q81" s="163"/>
      <c r="R81" s="163"/>
    </row>
    <row r="82" spans="1:18" s="145" customFormat="1" ht="27.75" customHeight="1">
      <c r="A82" s="131"/>
      <c r="B82" s="164"/>
      <c r="C82" s="163" t="s">
        <v>494</v>
      </c>
      <c r="D82" s="165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</row>
    <row r="83" spans="1:18" s="145" customFormat="1" ht="24.75" customHeight="1">
      <c r="A83" s="131"/>
      <c r="B83" s="164"/>
      <c r="C83" s="163" t="s">
        <v>495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</row>
  </sheetData>
  <mergeCells count="168">
    <mergeCell ref="I65:J65"/>
    <mergeCell ref="K65:L65"/>
    <mergeCell ref="C65:G65"/>
    <mergeCell ref="C62:G62"/>
    <mergeCell ref="C66:G66"/>
    <mergeCell ref="I66:J66"/>
    <mergeCell ref="K66:L66"/>
    <mergeCell ref="A78:H78"/>
    <mergeCell ref="C60:G60"/>
    <mergeCell ref="C67:G67"/>
    <mergeCell ref="I67:J67"/>
    <mergeCell ref="K67:L67"/>
    <mergeCell ref="C68:G68"/>
    <mergeCell ref="I68:J68"/>
    <mergeCell ref="K68:L68"/>
    <mergeCell ref="C69:G69"/>
    <mergeCell ref="I69:J69"/>
    <mergeCell ref="K69:L69"/>
    <mergeCell ref="C70:G70"/>
    <mergeCell ref="I70:J70"/>
    <mergeCell ref="K70:L70"/>
    <mergeCell ref="C71:G71"/>
    <mergeCell ref="I71:J71"/>
    <mergeCell ref="K71:L71"/>
    <mergeCell ref="K60:L60"/>
    <mergeCell ref="K61:L61"/>
    <mergeCell ref="K62:L62"/>
    <mergeCell ref="I49:J49"/>
    <mergeCell ref="I60:J60"/>
    <mergeCell ref="I61:J61"/>
    <mergeCell ref="I62:J62"/>
    <mergeCell ref="I50:J50"/>
    <mergeCell ref="K50:L50"/>
    <mergeCell ref="C51:G51"/>
    <mergeCell ref="I51:J51"/>
    <mergeCell ref="K51:L51"/>
    <mergeCell ref="C52:G52"/>
    <mergeCell ref="I52:J52"/>
    <mergeCell ref="K52:L52"/>
    <mergeCell ref="C53:G53"/>
    <mergeCell ref="I53:J53"/>
    <mergeCell ref="K48:L48"/>
    <mergeCell ref="K49:L49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K44:L44"/>
    <mergeCell ref="B23:M23"/>
    <mergeCell ref="G30:H30"/>
    <mergeCell ref="I43:J43"/>
    <mergeCell ref="B34:H34"/>
    <mergeCell ref="C25:M25"/>
    <mergeCell ref="K32:L32"/>
    <mergeCell ref="K28:L28"/>
    <mergeCell ref="C43:G43"/>
    <mergeCell ref="C39:G39"/>
    <mergeCell ref="I40:J40"/>
    <mergeCell ref="B35:H35"/>
    <mergeCell ref="B27:I27"/>
    <mergeCell ref="I28:J28"/>
    <mergeCell ref="I29:J29"/>
    <mergeCell ref="C40:G40"/>
    <mergeCell ref="I35:J35"/>
    <mergeCell ref="K36:L36"/>
    <mergeCell ref="I30:J30"/>
    <mergeCell ref="I36:J36"/>
    <mergeCell ref="C32:F32"/>
    <mergeCell ref="B33:K33"/>
    <mergeCell ref="I39:J39"/>
    <mergeCell ref="K39:L39"/>
    <mergeCell ref="K38:L38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I38:J38"/>
    <mergeCell ref="C38:G38"/>
    <mergeCell ref="G29:H29"/>
    <mergeCell ref="C30:F30"/>
    <mergeCell ref="K29:L29"/>
    <mergeCell ref="I32:J32"/>
    <mergeCell ref="K34:L34"/>
    <mergeCell ref="I34:J34"/>
    <mergeCell ref="G32:H32"/>
    <mergeCell ref="K35:L35"/>
    <mergeCell ref="B36:H36"/>
    <mergeCell ref="C31:F31"/>
    <mergeCell ref="G31:H31"/>
    <mergeCell ref="I31:J31"/>
    <mergeCell ref="K31:L31"/>
    <mergeCell ref="A81:N81"/>
    <mergeCell ref="A80:N80"/>
    <mergeCell ref="A79:N79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C63:G63"/>
    <mergeCell ref="I63:J63"/>
    <mergeCell ref="K63:L63"/>
    <mergeCell ref="C64:G64"/>
    <mergeCell ref="I64:J64"/>
    <mergeCell ref="K64:L64"/>
    <mergeCell ref="C61:G61"/>
    <mergeCell ref="C72:G72"/>
    <mergeCell ref="I72:J72"/>
    <mergeCell ref="K72:L72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5:G75"/>
    <mergeCell ref="I75:J75"/>
    <mergeCell ref="K75:L75"/>
  </mergeCells>
  <phoneticPr fontId="27" type="noConversion"/>
  <pageMargins left="0.45" right="0.19685039370078741" top="0.39370078740157483" bottom="0.3" header="0" footer="0"/>
  <pageSetup paperSize="9" scale="62" orientation="landscape" r:id="rId1"/>
  <rowBreaks count="2" manualBreakCount="2">
    <brk id="36" max="14" man="1"/>
    <brk id="5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2020-05-25T05:47:13Z</cp:lastPrinted>
  <dcterms:created xsi:type="dcterms:W3CDTF">2012-03-19T11:24:42Z</dcterms:created>
  <dcterms:modified xsi:type="dcterms:W3CDTF">2020-05-25T06:50:02Z</dcterms:modified>
</cp:coreProperties>
</file>